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18240" windowHeight="8445" tabRatio="543"/>
  </bookViews>
  <sheets>
    <sheet name="Opis przedmiotu zamówienia" sheetId="112" r:id="rId1"/>
  </sheets>
  <definedNames>
    <definedName name="_xlnm._FilterDatabase" localSheetId="0" hidden="1">'Opis przedmiotu zamówienia'!$B$4:$L$29</definedName>
  </definedNames>
  <calcPr calcId="125725"/>
</workbook>
</file>

<file path=xl/calcChain.xml><?xml version="1.0" encoding="utf-8"?>
<calcChain xmlns="http://schemas.openxmlformats.org/spreadsheetml/2006/main">
  <c r="K32" i="112"/>
  <c r="L33"/>
  <c r="K33"/>
  <c r="K36" l="1"/>
  <c r="K34" l="1"/>
</calcChain>
</file>

<file path=xl/sharedStrings.xml><?xml version="1.0" encoding="utf-8"?>
<sst xmlns="http://schemas.openxmlformats.org/spreadsheetml/2006/main" count="167" uniqueCount="132">
  <si>
    <t>Lp.</t>
  </si>
  <si>
    <t>Taryfa</t>
  </si>
  <si>
    <t>Nr licznika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</si>
  <si>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</si>
  <si>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</si>
  <si>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</si>
  <si>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</si>
  <si>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</si>
  <si>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</si>
  <si>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</si>
  <si>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</si>
  <si>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</si>
  <si>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</si>
  <si>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12.</t>
  </si>
  <si>
    <t>13.</t>
  </si>
  <si>
    <t>14.</t>
  </si>
  <si>
    <t>C21</t>
  </si>
  <si>
    <t>C11</t>
  </si>
  <si>
    <t>8028439</t>
  </si>
  <si>
    <t>Hydrofornia Wojnowo, 66-120 Kargowa</t>
  </si>
  <si>
    <t>c12a</t>
  </si>
  <si>
    <t>c11</t>
  </si>
  <si>
    <t>66-120 Kargowa, Wojnowo Hydrofornia "Szklarnie"</t>
  </si>
  <si>
    <t>g11</t>
  </si>
  <si>
    <t>g12</t>
  </si>
  <si>
    <t>47956188</t>
  </si>
  <si>
    <t>Specjalny Ośrodek Szkolno-Wychowawczy ul. Łączna 1, 66-100 Sulechów "Biura"</t>
  </si>
  <si>
    <t>Podgórna 5, 65-057 Zielona Góra</t>
  </si>
  <si>
    <t>97835389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</si>
  <si>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</si>
  <si>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</si>
  <si>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</si>
  <si>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</si>
  <si>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</si>
  <si>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</si>
  <si>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</si>
  <si>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</si>
  <si>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</si>
  <si>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</si>
  <si>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</si>
  <si>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</si>
  <si>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 xml:space="preserve">  </t>
  </si>
  <si>
    <t>Punkt Poboru Energii Elektrycznej</t>
  </si>
  <si>
    <t>NIP</t>
  </si>
  <si>
    <t>Dom Pomocy Społecznej ul. Sulechowska 1A/5, 66-132 Trzebiechów "Mieszkanie służbowe"</t>
  </si>
  <si>
    <t>Dom Pomocy Społecznej, ul. Sulechowska 1A/2, 66-132 Trzebiechów "Mieszkanie służbowe"</t>
  </si>
  <si>
    <t>Dom Pomocy Społecznej ul. Sulechowska 1A/6, 66-132 Trzebiechów "Mieszkanie służbowe"</t>
  </si>
  <si>
    <t>Dom Pomocy Społecznej ul. Sulechowska 1A/7, 66-132 Trzebiechów "Mieszkanie chronione"</t>
  </si>
  <si>
    <t>Dom Pomocy Społecznej ul. Sulechowska 1, 66-132 Trzebiechów "Administracyjny"</t>
  </si>
  <si>
    <t>Wojnowo 7 m A, 66-120 Kargowa "Mieszkanie"</t>
  </si>
  <si>
    <t>Zużycie za 12 miesięcy w strefach [MWh]</t>
  </si>
  <si>
    <t>Ilość taryf</t>
  </si>
  <si>
    <t>Uwaga!</t>
  </si>
  <si>
    <t>C12a</t>
  </si>
  <si>
    <t>G11</t>
  </si>
  <si>
    <t>G12</t>
  </si>
  <si>
    <t>Razem</t>
  </si>
  <si>
    <t>Powiatowy Zielonogórski Zarząd Dróg, ul. Piaskowa 53, 66-100 Sulechów "sygnalizacja świetlna"</t>
  </si>
  <si>
    <t>Powiatowy Zielonogórski Zarząd Dróg, ul. Sulechowska, 66-131 Cigacice "sygnalizacja świetlna przejścia dla pieszych"</t>
  </si>
  <si>
    <t>Powiatowy Zielonogórski Zarząd Dróg, Górzykowo 1, 66-100 Sulechów " baza materiałowa (budynek socjalno-biurowy)"</t>
  </si>
  <si>
    <t>pl. Ratuszowy 8/9, 66-100 Sulechów</t>
  </si>
  <si>
    <t>11.</t>
  </si>
  <si>
    <t>Centrum Kształcenia Zawodowego i Ustawicznego w Sulechowie, ul. Piaskowa 53, 66-100 Sulechów "szkoła"</t>
  </si>
  <si>
    <t>Centrum Kształcenia Zawodowego i Ustawicznego w Sulechowie, ul. Armii Krajowej 75, 66-100 Sulechów "Szkoła"</t>
  </si>
  <si>
    <t xml:space="preserve">Centrum Kształcenia Zawodowego i Ustawicznego, ul. Piaskowa 53, 66-100 Sulechów "warsztaty szkolne </t>
  </si>
  <si>
    <t>Nabywca</t>
  </si>
  <si>
    <t>Odbiorca/płatnik</t>
  </si>
  <si>
    <t>Liceum Ogólnokształcące w Sulechowie, ul. Żeromskiego 38, 66-100 Sulechów, "Sala sportowa"</t>
  </si>
  <si>
    <t>Liceum Ogólnokształcące w Sulechowie, ul. Licealna 10, 66-100 Sulechów, "Szkoła"</t>
  </si>
  <si>
    <t>Specjalny Ośrodek Szkolno-Wychowawczy Kruszyna 1, 66-100 Sulechów "Internat"</t>
  </si>
  <si>
    <t>Dom Pomocy Społecznej ul. Sulechowska 1A/4, 66-132 Trzebiechów "Mieszkanie służbowe"</t>
  </si>
  <si>
    <t>90913542</t>
  </si>
  <si>
    <t>03032687</t>
  </si>
  <si>
    <t xml:space="preserve">Szpital Wojnowo, 66-120 Kargowa </t>
  </si>
  <si>
    <t xml:space="preserve">Dom Pomocy Społecznej w Trzebiechowie, filia Bełcze 19, 66-130 Bojadła </t>
  </si>
  <si>
    <t>4. Operatorem systemu dystrybucyjnego jest ENEA Operator Sp. z o.o., ul. Strzeszyńska 58, 60-479 Poznań.</t>
  </si>
  <si>
    <t>Liceum Ogólnokształcące im. rotmistrza Witolda Pileckiego w Sulechowie, ul. Licealna 10, 66-100 Sulechów</t>
  </si>
  <si>
    <t xml:space="preserve">Młodzieżowy Ośrodek Socjoterapii w Przytoku, Przytok, ul. Pałacowa 1, 66-003 Zabór "Internat" </t>
  </si>
  <si>
    <t>Dom Pomocy Społecznej, ul. Sulechowska 1A/1 , 66-132 Trzebiechów, "Mieszkanie służbowe"</t>
  </si>
  <si>
    <t>Szpital Rehabilitacyjno-Leczniczy dla Dzieci SP ZOZ                       w Wojnowie, Wojnowo 7A, 66-120 Kargowa</t>
  </si>
  <si>
    <t>Młodzieżowy Ośrodek Socjoterapii im. Ireny Sendlerowej                               w Przytoku, Przytok, ul. Pałacowa 1, 66-003 Zabór</t>
  </si>
  <si>
    <t>Centrum Kształcenia Zawodowego i Ustawicznego                                 w Sulechowie, ul. Piaskowa 53, 66-100 Sulechów</t>
  </si>
  <si>
    <t>Powiatowy Zielonogórski Zarząd Dróg, Górzykowo 1,                         66-100 Sulechów</t>
  </si>
  <si>
    <t>Specjalny Ośrodek Szkolno-Wychowawczy                                       w Sulechowie, ul. Łączna 1, 66-100 Sulechów</t>
  </si>
  <si>
    <t>Dom Pomocy Społecznej w Trzebiechowie,                                             ul. Sulechowska 1, 66-132 Trzebiechów</t>
  </si>
  <si>
    <t>Powiat Zielonogórski, ul. Podgórna 5, 65-057 Zielona Góra</t>
  </si>
  <si>
    <t>Powiat Zielonogórski, ul. Podgórna 5,               65-057 Zielona Góra</t>
  </si>
  <si>
    <t>Powiat Zielonogórski, ul. Podgórna 5,                     65-057 Zielona Góra</t>
  </si>
  <si>
    <t>Szpital Rehabilitacyjno-Leczniczy dla Dzieci SPZOZ w Wojnowie, Wojnowo7A, 66-120 Kargowa</t>
  </si>
  <si>
    <t>Powiat Zielonogórski, ul. Podgórna 5,                   65-057 Zielona Góra</t>
  </si>
  <si>
    <t>Powiat Zielonogórski, ul. Podgórna 5,                              65-057 Zielona Góra</t>
  </si>
  <si>
    <t>Powiat Zielonogórski, ul. Podgórna 5,                               65-057 Zielona Góra</t>
  </si>
  <si>
    <t>27.</t>
  </si>
  <si>
    <t>Nr PPE</t>
  </si>
  <si>
    <t xml:space="preserve">Centrum Obsługi Placówek Opiekuńczo-Wychowawczych w Klenicy, ul. Bolesława Chrobrego 69, Klenica, 66-133 Bojadła           </t>
  </si>
  <si>
    <t>1. Obecnym sprzedawcą energii jest PGE Obrót Spółka Akcyjna., ul. 8-go Marca 6, 35-959 Rzeszów.</t>
  </si>
  <si>
    <t>70016561</t>
  </si>
  <si>
    <t>60865405</t>
  </si>
  <si>
    <t>56296997</t>
  </si>
  <si>
    <t>590310600000986825</t>
  </si>
  <si>
    <t>590310600000969873</t>
  </si>
  <si>
    <t>590310600000947352</t>
  </si>
  <si>
    <t>590310600000947369</t>
  </si>
  <si>
    <t>590310600000964823</t>
  </si>
  <si>
    <t>590310600000964847</t>
  </si>
  <si>
    <t>590310600000964854</t>
  </si>
  <si>
    <t>590310600001699168</t>
  </si>
  <si>
    <t>590310600000937452</t>
  </si>
  <si>
    <t>590310600000947314</t>
  </si>
  <si>
    <t>590310600000933591</t>
  </si>
  <si>
    <t>590310600000926753</t>
  </si>
  <si>
    <t>590310600007556809</t>
  </si>
  <si>
    <t>590310600000974273</t>
  </si>
  <si>
    <t>590310600000974280</t>
  </si>
  <si>
    <t>590310600000950802</t>
  </si>
  <si>
    <t>590310600007533039</t>
  </si>
  <si>
    <t>590310600000950819</t>
  </si>
  <si>
    <t>590310600000950826</t>
  </si>
  <si>
    <t>590310600000950833</t>
  </si>
  <si>
    <t>590310600000950840</t>
  </si>
  <si>
    <t>590310600000933584</t>
  </si>
  <si>
    <t>590310600000995315</t>
  </si>
  <si>
    <t>590310600000971647</t>
  </si>
  <si>
    <t>590310600000974266</t>
  </si>
  <si>
    <t>590310600022410391</t>
  </si>
  <si>
    <t>590310600022389857</t>
  </si>
  <si>
    <t>11957507</t>
  </si>
  <si>
    <t>Placówka Opiekuńczo-Wychowawcza nr 1 w Klenicy (Dom Dziecka)</t>
  </si>
  <si>
    <t>Placówka Opiekuńczo-Wychowawcza nr 2 w Klenicy (Dom Dziecka)</t>
  </si>
  <si>
    <t>Znak sprawy: OR.273.6.2021</t>
  </si>
  <si>
    <t xml:space="preserve">                                                                        Szczegółowy opis przedmiotu zamówienia                                                                                                Załącznik  Nr 4a do SWZ</t>
  </si>
  <si>
    <t xml:space="preserve">3. W przypadku PPE wyszczególnionych w poz. 1 do 27 nastąpi kolejna zmiana sprzedawcy. </t>
  </si>
</sst>
</file>

<file path=xl/styles.xml><?xml version="1.0" encoding="utf-8"?>
<styleSheet xmlns="http://schemas.openxmlformats.org/spreadsheetml/2006/main">
  <numFmts count="1">
    <numFmt numFmtId="164" formatCode="0.0000"/>
  </numFmts>
  <fonts count="18">
    <font>
      <sz val="11"/>
      <color theme="1"/>
      <name val="Czcionka tekstu podstawowego"/>
      <family val="2"/>
      <charset val="238"/>
    </font>
    <font>
      <sz val="9"/>
      <color theme="1"/>
      <name val="Czcionka tekstu podstawowego"/>
      <family val="2"/>
      <charset val="238"/>
    </font>
    <font>
      <sz val="8"/>
      <color theme="1"/>
      <name val="Czcionka tekstu podstawowego"/>
      <family val="2"/>
      <charset val="238"/>
    </font>
    <font>
      <sz val="7"/>
      <color theme="1"/>
      <name val="Czcionka tekstu podstawowego"/>
      <family val="2"/>
      <charset val="238"/>
    </font>
    <font>
      <sz val="6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b/>
      <sz val="8"/>
      <color theme="1"/>
      <name val="Czcionka tekstu podstawowego"/>
      <charset val="238"/>
    </font>
    <font>
      <sz val="9"/>
      <color theme="1"/>
      <name val="Czcionka tekstu podstawowego"/>
      <charset val="238"/>
    </font>
    <font>
      <sz val="7"/>
      <color theme="1"/>
      <name val="Czcionka tekstu podstawowego"/>
      <charset val="238"/>
    </font>
    <font>
      <sz val="8"/>
      <color theme="1"/>
      <name val="Czcionka tekstu podstawowego"/>
      <charset val="238"/>
    </font>
    <font>
      <sz val="6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b/>
      <sz val="12"/>
      <color theme="1"/>
      <name val="Czcionka tekstu podstawowego"/>
      <charset val="238"/>
    </font>
    <font>
      <sz val="11"/>
      <color rgb="FFFF0000"/>
      <name val="Czcionka tekstu podstawowego"/>
      <family val="2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11"/>
      <name val="Calibri"/>
      <family val="2"/>
      <charset val="238"/>
      <scheme val="minor"/>
    </font>
    <font>
      <sz val="11"/>
      <name val="Czcionka tekstu podstawowego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7">
    <xf numFmtId="0" fontId="0" fillId="0" borderId="0" xfId="0"/>
    <xf numFmtId="0" fontId="0" fillId="3" borderId="1" xfId="0" applyFill="1" applyBorder="1"/>
    <xf numFmtId="0" fontId="2" fillId="0" borderId="1" xfId="0" applyFont="1" applyBorder="1"/>
    <xf numFmtId="0" fontId="2" fillId="0" borderId="2" xfId="0" applyFont="1" applyFill="1" applyBorder="1"/>
    <xf numFmtId="0" fontId="2" fillId="2" borderId="1" xfId="0" applyFont="1" applyFill="1" applyBorder="1"/>
    <xf numFmtId="0" fontId="2" fillId="5" borderId="1" xfId="0" applyFont="1" applyFill="1" applyBorder="1"/>
    <xf numFmtId="49" fontId="2" fillId="0" borderId="1" xfId="0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right"/>
    </xf>
    <xf numFmtId="49" fontId="2" fillId="0" borderId="2" xfId="0" applyNumberFormat="1" applyFont="1" applyFill="1" applyBorder="1" applyAlignment="1">
      <alignment horizontal="right"/>
    </xf>
    <xf numFmtId="0" fontId="2" fillId="6" borderId="1" xfId="0" applyFont="1" applyFill="1" applyBorder="1"/>
    <xf numFmtId="0" fontId="4" fillId="0" borderId="1" xfId="0" applyFont="1" applyFill="1" applyBorder="1" applyAlignment="1">
      <alignment wrapText="1"/>
    </xf>
    <xf numFmtId="0" fontId="4" fillId="0" borderId="2" xfId="0" applyFont="1" applyFill="1" applyBorder="1" applyAlignment="1">
      <alignment wrapText="1"/>
    </xf>
    <xf numFmtId="0" fontId="4" fillId="0" borderId="3" xfId="0" applyFont="1" applyFill="1" applyBorder="1" applyAlignment="1">
      <alignment wrapText="1"/>
    </xf>
    <xf numFmtId="0" fontId="0" fillId="0" borderId="0" xfId="0" applyFill="1"/>
    <xf numFmtId="0" fontId="2" fillId="0" borderId="3" xfId="0" applyFont="1" applyBorder="1"/>
    <xf numFmtId="164" fontId="3" fillId="0" borderId="1" xfId="0" applyNumberFormat="1" applyFont="1" applyFill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164" fontId="3" fillId="0" borderId="1" xfId="0" applyNumberFormat="1" applyFont="1" applyBorder="1" applyAlignment="1"/>
    <xf numFmtId="164" fontId="3" fillId="0" borderId="6" xfId="0" applyNumberFormat="1" applyFont="1" applyBorder="1" applyAlignment="1"/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2" fillId="7" borderId="9" xfId="0" applyNumberFormat="1" applyFont="1" applyFill="1" applyBorder="1"/>
    <xf numFmtId="164" fontId="2" fillId="7" borderId="10" xfId="0" applyNumberFormat="1" applyFont="1" applyFill="1" applyBorder="1"/>
    <xf numFmtId="2" fontId="3" fillId="0" borderId="0" xfId="0" applyNumberFormat="1" applyFont="1" applyBorder="1" applyAlignment="1"/>
    <xf numFmtId="49" fontId="2" fillId="0" borderId="3" xfId="0" applyNumberFormat="1" applyFont="1" applyFill="1" applyBorder="1" applyAlignment="1">
      <alignment horizontal="right"/>
    </xf>
    <xf numFmtId="0" fontId="2" fillId="0" borderId="13" xfId="0" applyFont="1" applyFill="1" applyBorder="1"/>
    <xf numFmtId="0" fontId="4" fillId="0" borderId="13" xfId="0" applyFont="1" applyFill="1" applyBorder="1" applyAlignment="1">
      <alignment wrapText="1"/>
    </xf>
    <xf numFmtId="49" fontId="2" fillId="0" borderId="13" xfId="0" applyNumberFormat="1" applyFont="1" applyFill="1" applyBorder="1" applyAlignment="1">
      <alignment horizontal="right"/>
    </xf>
    <xf numFmtId="0" fontId="2" fillId="0" borderId="19" xfId="0" applyFont="1" applyFill="1" applyBorder="1"/>
    <xf numFmtId="0" fontId="4" fillId="0" borderId="19" xfId="0" applyFont="1" applyFill="1" applyBorder="1" applyAlignment="1">
      <alignment wrapText="1"/>
    </xf>
    <xf numFmtId="0" fontId="2" fillId="4" borderId="19" xfId="0" applyFont="1" applyFill="1" applyBorder="1"/>
    <xf numFmtId="49" fontId="2" fillId="0" borderId="19" xfId="0" applyNumberFormat="1" applyFont="1" applyFill="1" applyBorder="1" applyAlignment="1">
      <alignment horizontal="right"/>
    </xf>
    <xf numFmtId="0" fontId="2" fillId="6" borderId="13" xfId="0" applyFont="1" applyFill="1" applyBorder="1"/>
    <xf numFmtId="0" fontId="3" fillId="0" borderId="17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center" vertical="center"/>
    </xf>
    <xf numFmtId="0" fontId="2" fillId="6" borderId="17" xfId="0" applyFont="1" applyFill="1" applyBorder="1"/>
    <xf numFmtId="49" fontId="2" fillId="0" borderId="17" xfId="0" applyNumberFormat="1" applyFont="1" applyFill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2" fillId="2" borderId="3" xfId="0" applyFont="1" applyFill="1" applyBorder="1"/>
    <xf numFmtId="164" fontId="3" fillId="0" borderId="3" xfId="0" applyNumberFormat="1" applyFont="1" applyFill="1" applyBorder="1" applyAlignment="1">
      <alignment horizontal="right"/>
    </xf>
    <xf numFmtId="164" fontId="3" fillId="0" borderId="3" xfId="0" applyNumberFormat="1" applyFont="1" applyBorder="1" applyAlignment="1">
      <alignment horizontal="right"/>
    </xf>
    <xf numFmtId="0" fontId="2" fillId="6" borderId="19" xfId="0" applyFont="1" applyFill="1" applyBorder="1"/>
    <xf numFmtId="0" fontId="2" fillId="0" borderId="19" xfId="0" applyFont="1" applyBorder="1" applyAlignment="1">
      <alignment horizontal="right"/>
    </xf>
    <xf numFmtId="0" fontId="2" fillId="5" borderId="13" xfId="0" applyFont="1" applyFill="1" applyBorder="1"/>
    <xf numFmtId="164" fontId="3" fillId="0" borderId="13" xfId="0" applyNumberFormat="1" applyFont="1" applyBorder="1" applyAlignment="1"/>
    <xf numFmtId="164" fontId="3" fillId="0" borderId="16" xfId="0" applyNumberFormat="1" applyFont="1" applyBorder="1" applyAlignment="1"/>
    <xf numFmtId="0" fontId="2" fillId="0" borderId="14" xfId="0" applyFont="1" applyFill="1" applyBorder="1"/>
    <xf numFmtId="0" fontId="4" fillId="0" borderId="14" xfId="0" applyFont="1" applyFill="1" applyBorder="1" applyAlignment="1">
      <alignment wrapText="1"/>
    </xf>
    <xf numFmtId="0" fontId="10" fillId="0" borderId="19" xfId="0" applyFont="1" applyFill="1" applyBorder="1" applyAlignment="1">
      <alignment wrapText="1"/>
    </xf>
    <xf numFmtId="0" fontId="10" fillId="0" borderId="13" xfId="0" applyFont="1" applyFill="1" applyBorder="1" applyAlignment="1">
      <alignment wrapText="1"/>
    </xf>
    <xf numFmtId="0" fontId="9" fillId="0" borderId="19" xfId="0" applyFont="1" applyBorder="1"/>
    <xf numFmtId="0" fontId="10" fillId="0" borderId="1" xfId="0" applyFont="1" applyFill="1" applyBorder="1" applyAlignment="1">
      <alignment wrapText="1"/>
    </xf>
    <xf numFmtId="0" fontId="9" fillId="0" borderId="1" xfId="0" applyFont="1" applyBorder="1"/>
    <xf numFmtId="0" fontId="9" fillId="4" borderId="13" xfId="0" applyFont="1" applyFill="1" applyBorder="1"/>
    <xf numFmtId="0" fontId="9" fillId="0" borderId="13" xfId="0" applyFont="1" applyFill="1" applyBorder="1" applyAlignment="1">
      <alignment horizontal="right"/>
    </xf>
    <xf numFmtId="0" fontId="0" fillId="0" borderId="0" xfId="0" applyAlignment="1"/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 vertical="center" wrapText="1"/>
    </xf>
    <xf numFmtId="0" fontId="0" fillId="3" borderId="2" xfId="0" applyFill="1" applyBorder="1"/>
    <xf numFmtId="0" fontId="0" fillId="3" borderId="2" xfId="0" applyFont="1" applyFill="1" applyBorder="1"/>
    <xf numFmtId="0" fontId="2" fillId="3" borderId="2" xfId="0" applyFont="1" applyFill="1" applyBorder="1"/>
    <xf numFmtId="0" fontId="3" fillId="3" borderId="28" xfId="0" applyFont="1" applyFill="1" applyBorder="1"/>
    <xf numFmtId="0" fontId="0" fillId="3" borderId="13" xfId="0" applyFill="1" applyBorder="1"/>
    <xf numFmtId="0" fontId="0" fillId="0" borderId="29" xfId="0" applyBorder="1"/>
    <xf numFmtId="0" fontId="0" fillId="0" borderId="0" xfId="0" applyBorder="1"/>
    <xf numFmtId="0" fontId="5" fillId="0" borderId="0" xfId="0" applyFont="1"/>
    <xf numFmtId="0" fontId="3" fillId="0" borderId="0" xfId="0" applyFont="1" applyAlignment="1">
      <alignment horizontal="left" wrapText="1"/>
    </xf>
    <xf numFmtId="0" fontId="1" fillId="0" borderId="17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13" fillId="0" borderId="0" xfId="0" applyFont="1"/>
    <xf numFmtId="0" fontId="4" fillId="0" borderId="30" xfId="0" applyFont="1" applyFill="1" applyBorder="1" applyAlignment="1">
      <alignment wrapText="1"/>
    </xf>
    <xf numFmtId="0" fontId="2" fillId="0" borderId="13" xfId="0" applyFont="1" applyFill="1" applyBorder="1" applyAlignment="1">
      <alignment horizontal="right"/>
    </xf>
    <xf numFmtId="0" fontId="2" fillId="6" borderId="18" xfId="0" applyFont="1" applyFill="1" applyBorder="1"/>
    <xf numFmtId="0" fontId="14" fillId="0" borderId="3" xfId="0" applyFont="1" applyBorder="1" applyAlignment="1">
      <alignment horizontal="right"/>
    </xf>
    <xf numFmtId="0" fontId="14" fillId="0" borderId="1" xfId="0" applyFont="1" applyBorder="1" applyAlignment="1">
      <alignment horizontal="right"/>
    </xf>
    <xf numFmtId="49" fontId="14" fillId="0" borderId="1" xfId="0" applyNumberFormat="1" applyFont="1" applyFill="1" applyBorder="1" applyAlignment="1">
      <alignment horizontal="right"/>
    </xf>
    <xf numFmtId="0" fontId="15" fillId="0" borderId="1" xfId="0" applyFont="1" applyBorder="1" applyAlignment="1">
      <alignment horizontal="right"/>
    </xf>
    <xf numFmtId="0" fontId="15" fillId="0" borderId="19" xfId="0" applyFont="1" applyBorder="1" applyAlignment="1">
      <alignment horizontal="right"/>
    </xf>
    <xf numFmtId="2" fontId="16" fillId="0" borderId="1" xfId="0" applyNumberFormat="1" applyFont="1" applyBorder="1" applyAlignment="1"/>
    <xf numFmtId="2" fontId="16" fillId="0" borderId="1" xfId="0" quotePrefix="1" applyNumberFormat="1" applyFont="1" applyFill="1" applyBorder="1"/>
    <xf numFmtId="2" fontId="16" fillId="0" borderId="1" xfId="0" quotePrefix="1" applyNumberFormat="1" applyFont="1" applyBorder="1" applyAlignment="1"/>
    <xf numFmtId="0" fontId="14" fillId="0" borderId="14" xfId="0" applyFont="1" applyFill="1" applyBorder="1" applyAlignment="1">
      <alignment horizontal="right"/>
    </xf>
    <xf numFmtId="0" fontId="12" fillId="0" borderId="0" xfId="0" applyFont="1" applyAlignment="1">
      <alignment horizontal="left"/>
    </xf>
    <xf numFmtId="0" fontId="1" fillId="0" borderId="32" xfId="0" applyFont="1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3" fillId="0" borderId="18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0" borderId="18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4" fillId="0" borderId="18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4" fontId="3" fillId="0" borderId="20" xfId="0" applyNumberFormat="1" applyFont="1" applyBorder="1" applyAlignment="1">
      <alignment horizontal="center"/>
    </xf>
    <xf numFmtId="0" fontId="0" fillId="0" borderId="34" xfId="0" applyBorder="1" applyAlignment="1">
      <alignment horizontal="center"/>
    </xf>
    <xf numFmtId="164" fontId="3" fillId="0" borderId="15" xfId="0" applyNumberFormat="1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4" fillId="0" borderId="4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3" fillId="0" borderId="14" xfId="0" applyFont="1" applyBorder="1" applyAlignment="1">
      <alignment vertical="center" wrapText="1"/>
    </xf>
    <xf numFmtId="0" fontId="3" fillId="0" borderId="14" xfId="0" applyFont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1" fillId="0" borderId="18" xfId="0" applyFont="1" applyFill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164" fontId="3" fillId="0" borderId="16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64" fontId="3" fillId="0" borderId="21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164" fontId="3" fillId="0" borderId="5" xfId="0" applyNumberFormat="1" applyFont="1" applyFill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8" fillId="0" borderId="20" xfId="0" applyNumberFormat="1" applyFont="1" applyBorder="1" applyAlignment="1">
      <alignment horizontal="center" vertical="center"/>
    </xf>
    <xf numFmtId="164" fontId="8" fillId="0" borderId="2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18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7" fillId="0" borderId="19" xfId="0" applyFont="1" applyFill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164" fontId="8" fillId="0" borderId="5" xfId="0" applyNumberFormat="1" applyFont="1" applyBorder="1" applyAlignment="1">
      <alignment horizontal="center"/>
    </xf>
    <xf numFmtId="164" fontId="8" fillId="0" borderId="6" xfId="0" applyNumberFormat="1" applyFont="1" applyBorder="1" applyAlignment="1">
      <alignment horizontal="center"/>
    </xf>
    <xf numFmtId="164" fontId="8" fillId="0" borderId="15" xfId="0" applyNumberFormat="1" applyFont="1" applyBorder="1" applyAlignment="1">
      <alignment horizontal="center"/>
    </xf>
    <xf numFmtId="164" fontId="8" fillId="0" borderId="16" xfId="0" applyNumberFormat="1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164" fontId="3" fillId="0" borderId="8" xfId="0" applyNumberFormat="1" applyFont="1" applyBorder="1" applyAlignment="1">
      <alignment horizontal="center"/>
    </xf>
    <xf numFmtId="0" fontId="1" fillId="0" borderId="2" xfId="0" applyFont="1" applyFill="1" applyBorder="1" applyAlignment="1">
      <alignment horizontal="left" vertic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1" fillId="3" borderId="27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164" fontId="2" fillId="7" borderId="24" xfId="0" applyNumberFormat="1" applyFont="1" applyFill="1" applyBorder="1" applyAlignment="1">
      <alignment horizontal="center"/>
    </xf>
    <xf numFmtId="164" fontId="2" fillId="7" borderId="25" xfId="0" applyNumberFormat="1" applyFont="1" applyFill="1" applyBorder="1" applyAlignment="1">
      <alignment horizontal="center"/>
    </xf>
    <xf numFmtId="164" fontId="2" fillId="7" borderId="11" xfId="0" applyNumberFormat="1" applyFont="1" applyFill="1" applyBorder="1" applyAlignment="1">
      <alignment horizontal="center"/>
    </xf>
    <xf numFmtId="0" fontId="2" fillId="7" borderId="12" xfId="0" applyFont="1" applyFill="1" applyBorder="1" applyAlignment="1">
      <alignment horizontal="center"/>
    </xf>
    <xf numFmtId="164" fontId="3" fillId="0" borderId="20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3" fillId="0" borderId="22" xfId="0" applyNumberFormat="1" applyFont="1" applyBorder="1" applyAlignment="1">
      <alignment horizontal="center"/>
    </xf>
    <xf numFmtId="164" fontId="3" fillId="0" borderId="23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2" xfId="0" applyBorder="1" applyAlignment="1">
      <alignment horizontal="center"/>
    </xf>
    <xf numFmtId="164" fontId="3" fillId="0" borderId="27" xfId="0" applyNumberFormat="1" applyFont="1" applyBorder="1" applyAlignment="1">
      <alignment horizontal="center"/>
    </xf>
    <xf numFmtId="164" fontId="3" fillId="0" borderId="28" xfId="0" applyNumberFormat="1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7" fillId="0" borderId="0" xfId="0" applyFont="1" applyAlignment="1"/>
    <xf numFmtId="0" fontId="17" fillId="0" borderId="0" xfId="0" applyFont="1"/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99FF99"/>
      <color rgb="FFFF9966"/>
      <color rgb="FFFFFFCC"/>
      <color rgb="FF99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tabSelected="1" view="pageBreakPreview" topLeftCell="A13" zoomScaleNormal="130" zoomScaleSheetLayoutView="100" workbookViewId="0">
      <selection activeCell="G37" sqref="G37"/>
    </sheetView>
  </sheetViews>
  <sheetFormatPr defaultRowHeight="14.25"/>
  <cols>
    <col min="1" max="1" width="3.375" customWidth="1"/>
    <col min="2" max="2" width="3.625" customWidth="1"/>
    <col min="3" max="3" width="21" customWidth="1"/>
    <col min="4" max="4" width="30.25" customWidth="1"/>
    <col min="5" max="5" width="9.75" customWidth="1"/>
    <col min="6" max="6" width="3" customWidth="1"/>
    <col min="7" max="7" width="44.5" customWidth="1"/>
    <col min="8" max="8" width="4.375" customWidth="1"/>
    <col min="9" max="9" width="8.375" customWidth="1"/>
    <col min="10" max="10" width="27.5" customWidth="1"/>
    <col min="11" max="12" width="8.625" customWidth="1"/>
  </cols>
  <sheetData>
    <row r="1" spans="1:14" ht="15">
      <c r="B1" s="68" t="s">
        <v>129</v>
      </c>
      <c r="C1" s="68"/>
    </row>
    <row r="2" spans="1:14" ht="15">
      <c r="B2" s="130" t="s">
        <v>130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</row>
    <row r="4" spans="1:14" ht="59.25" customHeight="1" thickBot="1">
      <c r="B4" s="1" t="s">
        <v>0</v>
      </c>
      <c r="C4" s="1" t="s">
        <v>65</v>
      </c>
      <c r="D4" s="61" t="s">
        <v>66</v>
      </c>
      <c r="E4" s="62" t="s">
        <v>43</v>
      </c>
      <c r="F4" s="63"/>
      <c r="G4" s="62" t="s">
        <v>42</v>
      </c>
      <c r="H4" s="64" t="s">
        <v>1</v>
      </c>
      <c r="I4" s="65" t="s">
        <v>2</v>
      </c>
      <c r="J4" s="61" t="s">
        <v>93</v>
      </c>
      <c r="K4" s="148" t="s">
        <v>50</v>
      </c>
      <c r="L4" s="149"/>
    </row>
    <row r="5" spans="1:14" ht="14.25" customHeight="1" thickBot="1">
      <c r="B5" s="145" t="s">
        <v>3</v>
      </c>
      <c r="C5" s="131" t="s">
        <v>86</v>
      </c>
      <c r="D5" s="131" t="s">
        <v>85</v>
      </c>
      <c r="E5" s="93">
        <v>9730588217</v>
      </c>
      <c r="F5" s="28" t="s">
        <v>3</v>
      </c>
      <c r="G5" s="29" t="s">
        <v>27</v>
      </c>
      <c r="H5" s="30" t="s">
        <v>16</v>
      </c>
      <c r="I5" s="24" t="s">
        <v>28</v>
      </c>
      <c r="J5" s="82" t="s">
        <v>99</v>
      </c>
      <c r="K5" s="95">
        <v>194.79499999999999</v>
      </c>
      <c r="L5" s="118"/>
      <c r="M5" s="23"/>
      <c r="N5" s="23"/>
    </row>
    <row r="6" spans="1:14" ht="15" customHeight="1" thickBot="1">
      <c r="B6" s="134"/>
      <c r="C6" s="132"/>
      <c r="D6" s="132"/>
      <c r="E6" s="99"/>
      <c r="F6" s="28" t="s">
        <v>4</v>
      </c>
      <c r="G6" s="11" t="s">
        <v>60</v>
      </c>
      <c r="H6" s="3" t="s">
        <v>17</v>
      </c>
      <c r="I6" s="6" t="s">
        <v>25</v>
      </c>
      <c r="J6" s="82" t="s">
        <v>100</v>
      </c>
      <c r="K6" s="161">
        <v>28.367000000000001</v>
      </c>
      <c r="L6" s="162"/>
    </row>
    <row r="7" spans="1:14" ht="18.75" customHeight="1" thickBot="1">
      <c r="B7" s="111" t="s">
        <v>4</v>
      </c>
      <c r="C7" s="108" t="s">
        <v>87</v>
      </c>
      <c r="D7" s="108" t="s">
        <v>76</v>
      </c>
      <c r="E7" s="93">
        <v>9271434399</v>
      </c>
      <c r="F7" s="28" t="s">
        <v>5</v>
      </c>
      <c r="G7" s="29" t="s">
        <v>67</v>
      </c>
      <c r="H7" s="28" t="s">
        <v>21</v>
      </c>
      <c r="I7" s="31" t="s">
        <v>71</v>
      </c>
      <c r="J7" s="82" t="s">
        <v>101</v>
      </c>
      <c r="K7" s="154">
        <v>8.8800000000000008</v>
      </c>
      <c r="L7" s="118"/>
    </row>
    <row r="8" spans="1:14" ht="15.75" thickBot="1">
      <c r="B8" s="112"/>
      <c r="C8" s="102"/>
      <c r="D8" s="102"/>
      <c r="E8" s="119"/>
      <c r="F8" s="28" t="s">
        <v>6</v>
      </c>
      <c r="G8" s="26" t="s">
        <v>68</v>
      </c>
      <c r="H8" s="25" t="s">
        <v>21</v>
      </c>
      <c r="I8" s="27" t="s">
        <v>72</v>
      </c>
      <c r="J8" s="82" t="s">
        <v>102</v>
      </c>
      <c r="K8" s="155">
        <v>22.56</v>
      </c>
      <c r="L8" s="114"/>
    </row>
    <row r="9" spans="1:14" ht="15.75" thickBot="1">
      <c r="A9" s="13"/>
      <c r="B9" s="134" t="s">
        <v>5</v>
      </c>
      <c r="C9" s="109" t="s">
        <v>88</v>
      </c>
      <c r="D9" s="109" t="s">
        <v>79</v>
      </c>
      <c r="E9" s="99">
        <v>9231493651</v>
      </c>
      <c r="F9" s="28" t="s">
        <v>7</v>
      </c>
      <c r="G9" s="12" t="s">
        <v>19</v>
      </c>
      <c r="H9" s="39" t="s">
        <v>20</v>
      </c>
      <c r="I9" s="24" t="s">
        <v>96</v>
      </c>
      <c r="J9" s="83" t="s">
        <v>103</v>
      </c>
      <c r="K9" s="40">
        <v>0.498</v>
      </c>
      <c r="L9" s="41">
        <v>0.86299999999999999</v>
      </c>
    </row>
    <row r="10" spans="1:14" ht="15.75" thickBot="1">
      <c r="A10" s="13"/>
      <c r="B10" s="135"/>
      <c r="C10" s="110"/>
      <c r="D10" s="110"/>
      <c r="E10" s="120"/>
      <c r="F10" s="28" t="s">
        <v>8</v>
      </c>
      <c r="G10" s="10" t="s">
        <v>73</v>
      </c>
      <c r="H10" s="4" t="s">
        <v>20</v>
      </c>
      <c r="I10" s="79" t="s">
        <v>98</v>
      </c>
      <c r="J10" s="83" t="s">
        <v>104</v>
      </c>
      <c r="K10" s="15">
        <v>14.518000000000001</v>
      </c>
      <c r="L10" s="16">
        <v>28.995999999999999</v>
      </c>
    </row>
    <row r="11" spans="1:14" ht="15.75" thickBot="1">
      <c r="A11" s="13"/>
      <c r="B11" s="135"/>
      <c r="C11" s="110"/>
      <c r="D11" s="110"/>
      <c r="E11" s="120"/>
      <c r="F11" s="28" t="s">
        <v>9</v>
      </c>
      <c r="G11" s="11" t="s">
        <v>22</v>
      </c>
      <c r="H11" s="3" t="s">
        <v>17</v>
      </c>
      <c r="I11" s="8" t="s">
        <v>126</v>
      </c>
      <c r="J11" s="83" t="s">
        <v>105</v>
      </c>
      <c r="K11" s="126">
        <v>1.0999999999999999E-2</v>
      </c>
      <c r="L11" s="127"/>
    </row>
    <row r="12" spans="1:14" ht="13.5" customHeight="1" thickBot="1">
      <c r="A12" s="13"/>
      <c r="B12" s="112"/>
      <c r="C12" s="102"/>
      <c r="D12" s="102"/>
      <c r="E12" s="119"/>
      <c r="F12" s="28" t="s">
        <v>10</v>
      </c>
      <c r="G12" s="26" t="s">
        <v>49</v>
      </c>
      <c r="H12" s="32" t="s">
        <v>23</v>
      </c>
      <c r="I12" s="27" t="s">
        <v>97</v>
      </c>
      <c r="J12" s="83" t="s">
        <v>106</v>
      </c>
      <c r="K12" s="155">
        <v>6.9000000000000006E-2</v>
      </c>
      <c r="L12" s="114"/>
    </row>
    <row r="13" spans="1:14" ht="24" customHeight="1" thickBot="1">
      <c r="B13" s="70" t="s">
        <v>6</v>
      </c>
      <c r="C13" s="69" t="s">
        <v>89</v>
      </c>
      <c r="D13" s="33" t="s">
        <v>80</v>
      </c>
      <c r="E13" s="35">
        <v>9730386979</v>
      </c>
      <c r="F13" s="28" t="s">
        <v>11</v>
      </c>
      <c r="G13" s="34" t="s">
        <v>77</v>
      </c>
      <c r="H13" s="36" t="s">
        <v>23</v>
      </c>
      <c r="I13" s="37" t="s">
        <v>18</v>
      </c>
      <c r="J13" s="82" t="s">
        <v>107</v>
      </c>
      <c r="K13" s="156">
        <v>88.893000000000001</v>
      </c>
      <c r="L13" s="157"/>
    </row>
    <row r="14" spans="1:14" ht="23.25" customHeight="1" thickBot="1">
      <c r="B14" s="136" t="s">
        <v>7</v>
      </c>
      <c r="C14" s="131" t="s">
        <v>87</v>
      </c>
      <c r="D14" s="105" t="s">
        <v>81</v>
      </c>
      <c r="E14" s="121">
        <v>9731031379</v>
      </c>
      <c r="F14" s="28" t="s">
        <v>12</v>
      </c>
      <c r="G14" s="49" t="s">
        <v>62</v>
      </c>
      <c r="H14" s="51" t="s">
        <v>17</v>
      </c>
      <c r="I14" s="81">
        <v>56074324</v>
      </c>
      <c r="J14" s="82" t="s">
        <v>108</v>
      </c>
      <c r="K14" s="128">
        <v>33.67</v>
      </c>
      <c r="L14" s="129"/>
    </row>
    <row r="15" spans="1:14" ht="20.25" customHeight="1" thickBot="1">
      <c r="B15" s="137"/>
      <c r="C15" s="132"/>
      <c r="D15" s="106"/>
      <c r="E15" s="122"/>
      <c r="F15" s="28" t="s">
        <v>61</v>
      </c>
      <c r="G15" s="52" t="s">
        <v>63</v>
      </c>
      <c r="H15" s="53" t="s">
        <v>17</v>
      </c>
      <c r="I15" s="80">
        <v>56074333</v>
      </c>
      <c r="J15" s="82" t="s">
        <v>109</v>
      </c>
      <c r="K15" s="139">
        <v>37.18</v>
      </c>
      <c r="L15" s="140"/>
    </row>
    <row r="16" spans="1:14" ht="20.25" customHeight="1" thickBot="1">
      <c r="B16" s="138"/>
      <c r="C16" s="133"/>
      <c r="D16" s="107"/>
      <c r="E16" s="123"/>
      <c r="F16" s="28" t="s">
        <v>13</v>
      </c>
      <c r="G16" s="50" t="s">
        <v>64</v>
      </c>
      <c r="H16" s="54" t="s">
        <v>16</v>
      </c>
      <c r="I16" s="55">
        <v>96588683</v>
      </c>
      <c r="J16" s="82" t="s">
        <v>110</v>
      </c>
      <c r="K16" s="141">
        <v>40.22</v>
      </c>
      <c r="L16" s="142"/>
    </row>
    <row r="17" spans="1:12" ht="21" customHeight="1" thickBot="1">
      <c r="A17" s="13"/>
      <c r="B17" s="134" t="s">
        <v>8</v>
      </c>
      <c r="C17" s="131" t="s">
        <v>87</v>
      </c>
      <c r="D17" s="109" t="s">
        <v>82</v>
      </c>
      <c r="E17" s="99">
        <v>9730644683</v>
      </c>
      <c r="F17" s="28" t="s">
        <v>14</v>
      </c>
      <c r="G17" s="12" t="s">
        <v>57</v>
      </c>
      <c r="H17" s="14" t="s">
        <v>21</v>
      </c>
      <c r="I17" s="77">
        <v>60243445</v>
      </c>
      <c r="J17" s="82" t="s">
        <v>111</v>
      </c>
      <c r="K17" s="143">
        <v>0.79500000000000004</v>
      </c>
      <c r="L17" s="144"/>
    </row>
    <row r="18" spans="1:12" ht="21.75" customHeight="1" thickBot="1">
      <c r="A18" s="13"/>
      <c r="B18" s="135"/>
      <c r="C18" s="132"/>
      <c r="D18" s="110"/>
      <c r="E18" s="120"/>
      <c r="F18" s="28" t="s">
        <v>15</v>
      </c>
      <c r="G18" s="10" t="s">
        <v>58</v>
      </c>
      <c r="H18" s="2" t="s">
        <v>21</v>
      </c>
      <c r="I18" s="78">
        <v>27630999</v>
      </c>
      <c r="J18" s="82" t="s">
        <v>112</v>
      </c>
      <c r="K18" s="124">
        <v>0.68899999999999995</v>
      </c>
      <c r="L18" s="125"/>
    </row>
    <row r="19" spans="1:12" ht="22.5" customHeight="1" thickBot="1">
      <c r="A19" s="13"/>
      <c r="B19" s="135"/>
      <c r="C19" s="133"/>
      <c r="D19" s="110"/>
      <c r="E19" s="120"/>
      <c r="F19" s="28" t="s">
        <v>29</v>
      </c>
      <c r="G19" s="10" t="s">
        <v>59</v>
      </c>
      <c r="H19" s="2" t="s">
        <v>21</v>
      </c>
      <c r="I19" s="78">
        <v>85985790</v>
      </c>
      <c r="J19" s="82" t="s">
        <v>113</v>
      </c>
      <c r="K19" s="124">
        <v>17.622</v>
      </c>
      <c r="L19" s="125"/>
    </row>
    <row r="20" spans="1:12" ht="15.75" thickBot="1">
      <c r="A20" s="13"/>
      <c r="B20" s="100" t="s">
        <v>9</v>
      </c>
      <c r="C20" s="89" t="s">
        <v>90</v>
      </c>
      <c r="D20" s="89" t="s">
        <v>84</v>
      </c>
      <c r="E20" s="93">
        <v>9271501210</v>
      </c>
      <c r="F20" s="28" t="s">
        <v>30</v>
      </c>
      <c r="G20" s="29" t="s">
        <v>78</v>
      </c>
      <c r="H20" s="42" t="s">
        <v>23</v>
      </c>
      <c r="I20" s="43">
        <v>25728141</v>
      </c>
      <c r="J20" s="82" t="s">
        <v>114</v>
      </c>
      <c r="K20" s="95">
        <v>1.9590000000000001</v>
      </c>
      <c r="L20" s="118"/>
    </row>
    <row r="21" spans="1:12" ht="15.75" thickBot="1">
      <c r="A21" s="13"/>
      <c r="B21" s="113"/>
      <c r="C21" s="110"/>
      <c r="D21" s="110"/>
      <c r="E21" s="120"/>
      <c r="F21" s="28" t="s">
        <v>31</v>
      </c>
      <c r="G21" s="10" t="s">
        <v>44</v>
      </c>
      <c r="H21" s="9" t="s">
        <v>23</v>
      </c>
      <c r="I21" s="7">
        <v>21701467</v>
      </c>
      <c r="J21" s="82" t="s">
        <v>115</v>
      </c>
      <c r="K21" s="124">
        <v>1.835</v>
      </c>
      <c r="L21" s="125"/>
    </row>
    <row r="22" spans="1:12" ht="15.75" thickBot="1">
      <c r="A22" s="13"/>
      <c r="B22" s="113"/>
      <c r="C22" s="110"/>
      <c r="D22" s="110"/>
      <c r="E22" s="120"/>
      <c r="F22" s="28" t="s">
        <v>32</v>
      </c>
      <c r="G22" s="10" t="s">
        <v>45</v>
      </c>
      <c r="H22" s="9" t="s">
        <v>23</v>
      </c>
      <c r="I22" s="7">
        <v>20649579</v>
      </c>
      <c r="J22" s="82" t="s">
        <v>116</v>
      </c>
      <c r="K22" s="124">
        <v>2.5960000000000001</v>
      </c>
      <c r="L22" s="125"/>
    </row>
    <row r="23" spans="1:12" ht="15.75" thickBot="1">
      <c r="A23" s="13"/>
      <c r="B23" s="113"/>
      <c r="C23" s="110"/>
      <c r="D23" s="110"/>
      <c r="E23" s="120"/>
      <c r="F23" s="28" t="s">
        <v>33</v>
      </c>
      <c r="G23" s="10" t="s">
        <v>46</v>
      </c>
      <c r="H23" s="9" t="s">
        <v>23</v>
      </c>
      <c r="I23" s="7">
        <v>22992027</v>
      </c>
      <c r="J23" s="82" t="s">
        <v>117</v>
      </c>
      <c r="K23" s="124">
        <v>2.0179999999999998</v>
      </c>
      <c r="L23" s="125"/>
    </row>
    <row r="24" spans="1:12" ht="15.75" thickBot="1">
      <c r="A24" s="13"/>
      <c r="B24" s="113"/>
      <c r="C24" s="110"/>
      <c r="D24" s="110"/>
      <c r="E24" s="120"/>
      <c r="F24" s="28" t="s">
        <v>34</v>
      </c>
      <c r="G24" s="10" t="s">
        <v>47</v>
      </c>
      <c r="H24" s="9" t="s">
        <v>23</v>
      </c>
      <c r="I24" s="7">
        <v>22889216</v>
      </c>
      <c r="J24" s="82" t="s">
        <v>118</v>
      </c>
      <c r="K24" s="124">
        <v>0.54900000000000004</v>
      </c>
      <c r="L24" s="125"/>
    </row>
    <row r="25" spans="1:12" ht="15.75" thickBot="1">
      <c r="A25" s="13"/>
      <c r="B25" s="113"/>
      <c r="C25" s="110"/>
      <c r="D25" s="110"/>
      <c r="E25" s="120"/>
      <c r="F25" s="28" t="s">
        <v>35</v>
      </c>
      <c r="G25" s="10" t="s">
        <v>70</v>
      </c>
      <c r="H25" s="9" t="s">
        <v>23</v>
      </c>
      <c r="I25" s="7">
        <v>21570262</v>
      </c>
      <c r="J25" s="82" t="s">
        <v>119</v>
      </c>
      <c r="K25" s="124">
        <v>1.365</v>
      </c>
      <c r="L25" s="125"/>
    </row>
    <row r="26" spans="1:12" ht="15.75" thickBot="1">
      <c r="A26" s="13"/>
      <c r="B26" s="113"/>
      <c r="C26" s="110"/>
      <c r="D26" s="110"/>
      <c r="E26" s="120"/>
      <c r="F26" s="28" t="s">
        <v>36</v>
      </c>
      <c r="G26" s="10" t="s">
        <v>48</v>
      </c>
      <c r="H26" s="5" t="s">
        <v>24</v>
      </c>
      <c r="I26" s="7">
        <v>37820423</v>
      </c>
      <c r="J26" s="82" t="s">
        <v>120</v>
      </c>
      <c r="K26" s="17">
        <v>90.331999999999994</v>
      </c>
      <c r="L26" s="18">
        <v>35.679000000000002</v>
      </c>
    </row>
    <row r="27" spans="1:12" ht="15.75" thickBot="1">
      <c r="A27" s="13"/>
      <c r="B27" s="112"/>
      <c r="C27" s="102"/>
      <c r="D27" s="102"/>
      <c r="E27" s="119"/>
      <c r="F27" s="28" t="s">
        <v>37</v>
      </c>
      <c r="G27" s="26" t="s">
        <v>74</v>
      </c>
      <c r="H27" s="44" t="s">
        <v>24</v>
      </c>
      <c r="I27" s="38">
        <v>37820424</v>
      </c>
      <c r="J27" s="84" t="s">
        <v>121</v>
      </c>
      <c r="K27" s="45">
        <v>101.221</v>
      </c>
      <c r="L27" s="46">
        <v>40.784999999999997</v>
      </c>
    </row>
    <row r="28" spans="1:12" ht="14.25" customHeight="1" thickBot="1">
      <c r="B28" s="100" t="s">
        <v>10</v>
      </c>
      <c r="C28" s="89" t="s">
        <v>91</v>
      </c>
      <c r="D28" s="91" t="s">
        <v>83</v>
      </c>
      <c r="E28" s="93">
        <v>9271415700</v>
      </c>
      <c r="F28" s="28" t="s">
        <v>38</v>
      </c>
      <c r="G28" s="29" t="s">
        <v>69</v>
      </c>
      <c r="H28" s="42" t="s">
        <v>23</v>
      </c>
      <c r="I28" s="43">
        <v>96861534</v>
      </c>
      <c r="J28" s="82" t="s">
        <v>122</v>
      </c>
      <c r="K28" s="95">
        <v>24.7</v>
      </c>
      <c r="L28" s="118"/>
    </row>
    <row r="29" spans="1:12" ht="15.75" thickBot="1">
      <c r="B29" s="101"/>
      <c r="C29" s="102"/>
      <c r="D29" s="103"/>
      <c r="E29" s="104"/>
      <c r="F29" s="28" t="s">
        <v>39</v>
      </c>
      <c r="G29" s="48" t="s">
        <v>26</v>
      </c>
      <c r="H29" s="47" t="s">
        <v>17</v>
      </c>
      <c r="I29" s="85">
        <v>8400742</v>
      </c>
      <c r="J29" s="82" t="s">
        <v>123</v>
      </c>
      <c r="K29" s="97">
        <v>23.2</v>
      </c>
      <c r="L29" s="114"/>
    </row>
    <row r="30" spans="1:12" ht="15.75" thickBot="1">
      <c r="B30" s="87" t="s">
        <v>11</v>
      </c>
      <c r="C30" s="89" t="s">
        <v>85</v>
      </c>
      <c r="D30" s="91" t="s">
        <v>94</v>
      </c>
      <c r="E30" s="93">
        <v>9731070385</v>
      </c>
      <c r="F30" s="28" t="s">
        <v>40</v>
      </c>
      <c r="G30" s="74" t="s">
        <v>127</v>
      </c>
      <c r="H30" s="76" t="s">
        <v>54</v>
      </c>
      <c r="I30" s="72">
        <v>4747913</v>
      </c>
      <c r="J30" s="84" t="s">
        <v>124</v>
      </c>
      <c r="K30" s="95">
        <v>15.297000000000001</v>
      </c>
      <c r="L30" s="96"/>
    </row>
    <row r="31" spans="1:12" ht="15.75" thickBot="1">
      <c r="B31" s="88"/>
      <c r="C31" s="90"/>
      <c r="D31" s="92"/>
      <c r="E31" s="94"/>
      <c r="F31" s="28" t="s">
        <v>92</v>
      </c>
      <c r="G31" s="26" t="s">
        <v>128</v>
      </c>
      <c r="H31" s="32" t="s">
        <v>54</v>
      </c>
      <c r="I31" s="75">
        <v>8233507</v>
      </c>
      <c r="J31" s="84" t="s">
        <v>125</v>
      </c>
      <c r="K31" s="97">
        <v>4.2329999999999997</v>
      </c>
      <c r="L31" s="98"/>
    </row>
    <row r="32" spans="1:12" ht="15" thickBot="1">
      <c r="C32" s="66"/>
      <c r="D32" s="66"/>
      <c r="F32" s="66"/>
      <c r="G32" s="66"/>
      <c r="H32" s="66"/>
      <c r="K32" s="150">
        <f>SUM(K5:L6,K7:L8,K11:L25,K28:L31)</f>
        <v>551.50299999999993</v>
      </c>
      <c r="L32" s="151"/>
    </row>
    <row r="33" spans="2:12" ht="15" thickBot="1">
      <c r="C33" t="s">
        <v>41</v>
      </c>
      <c r="G33" s="67"/>
      <c r="K33" s="21">
        <f>SUM(K9:K10,K26:K27)</f>
        <v>206.56900000000002</v>
      </c>
      <c r="L33" s="22">
        <f>SUM(L9:L10,L26:L27)</f>
        <v>106.32299999999999</v>
      </c>
    </row>
    <row r="34" spans="2:12" ht="15" thickBot="1">
      <c r="C34" s="56"/>
      <c r="D34" s="56"/>
      <c r="E34" s="56"/>
      <c r="F34" s="56"/>
      <c r="G34" s="56"/>
      <c r="J34" s="73"/>
      <c r="K34" s="152">
        <f>SUM(K32:L33)</f>
        <v>864.39499999999987</v>
      </c>
      <c r="L34" s="153"/>
    </row>
    <row r="35" spans="2:12" ht="15" thickBot="1">
      <c r="C35" s="56"/>
      <c r="D35" s="56"/>
      <c r="E35" s="56"/>
      <c r="F35" s="56"/>
      <c r="G35" s="56"/>
    </row>
    <row r="36" spans="2:12" ht="14.25" hidden="1" customHeight="1">
      <c r="C36" s="56"/>
      <c r="D36" s="56"/>
      <c r="E36" s="56"/>
      <c r="F36" s="56"/>
      <c r="G36" s="56"/>
      <c r="K36" s="163">
        <f>SUM(K5:L29)</f>
        <v>844.86500000000012</v>
      </c>
      <c r="L36" s="164"/>
    </row>
    <row r="37" spans="2:12" ht="14.25" customHeight="1" thickBot="1">
      <c r="C37" s="56"/>
      <c r="D37" s="56"/>
      <c r="E37" s="56"/>
      <c r="F37" s="56"/>
      <c r="G37" s="56"/>
      <c r="J37" s="158" t="s">
        <v>51</v>
      </c>
      <c r="K37" s="159"/>
      <c r="L37" s="160"/>
    </row>
    <row r="38" spans="2:12" ht="14.25" customHeight="1">
      <c r="B38" s="86" t="s">
        <v>52</v>
      </c>
      <c r="C38" s="86"/>
      <c r="D38" s="56"/>
      <c r="E38" s="56"/>
      <c r="F38" s="56"/>
      <c r="G38" s="56"/>
      <c r="J38" s="60" t="s">
        <v>53</v>
      </c>
      <c r="K38" s="146">
        <v>2</v>
      </c>
      <c r="L38" s="147"/>
    </row>
    <row r="39" spans="2:12" ht="14.25" customHeight="1">
      <c r="B39" t="s">
        <v>95</v>
      </c>
      <c r="C39" s="56"/>
      <c r="D39" s="56"/>
      <c r="E39" s="56"/>
      <c r="F39" s="56"/>
      <c r="G39" s="56"/>
      <c r="J39" s="59" t="s">
        <v>17</v>
      </c>
      <c r="K39" s="115">
        <v>10</v>
      </c>
      <c r="L39" s="116"/>
    </row>
    <row r="40" spans="2:12" ht="14.25" customHeight="1">
      <c r="B40" s="166" t="s">
        <v>131</v>
      </c>
      <c r="C40" s="56"/>
      <c r="D40" s="165"/>
      <c r="E40" s="56"/>
      <c r="F40" s="56"/>
      <c r="G40" s="56"/>
      <c r="J40" s="59" t="s">
        <v>54</v>
      </c>
      <c r="K40" s="115">
        <v>11</v>
      </c>
      <c r="L40" s="116"/>
    </row>
    <row r="41" spans="2:12" ht="14.25" customHeight="1">
      <c r="B41" t="s">
        <v>75</v>
      </c>
      <c r="C41" s="56"/>
      <c r="D41" s="56"/>
      <c r="E41" s="56"/>
      <c r="F41" s="56"/>
      <c r="G41" s="56"/>
      <c r="J41" s="59" t="s">
        <v>55</v>
      </c>
      <c r="K41" s="115">
        <v>2</v>
      </c>
      <c r="L41" s="116"/>
    </row>
    <row r="42" spans="2:12" ht="14.25" customHeight="1">
      <c r="C42" s="56"/>
      <c r="D42" s="56"/>
      <c r="E42" s="56"/>
      <c r="F42" s="56"/>
      <c r="G42" s="56"/>
      <c r="J42" s="59" t="s">
        <v>16</v>
      </c>
      <c r="K42" s="115">
        <v>2</v>
      </c>
      <c r="L42" s="116"/>
    </row>
    <row r="43" spans="2:12" ht="14.25" customHeight="1">
      <c r="C43" s="56"/>
      <c r="D43" s="56"/>
      <c r="E43" s="56"/>
      <c r="F43" s="56"/>
      <c r="G43" s="56"/>
      <c r="J43" s="59" t="s">
        <v>56</v>
      </c>
      <c r="K43" s="115">
        <v>27</v>
      </c>
      <c r="L43" s="116"/>
    </row>
    <row r="44" spans="2:12" ht="14.25" customHeight="1">
      <c r="C44" s="56"/>
      <c r="D44" s="56"/>
      <c r="E44" s="56"/>
      <c r="F44" s="56"/>
      <c r="G44" s="56"/>
      <c r="J44" s="71"/>
      <c r="K44" s="117"/>
      <c r="L44" s="117"/>
    </row>
    <row r="45" spans="2:12" ht="14.25" customHeight="1">
      <c r="C45" s="56"/>
      <c r="D45" s="56"/>
      <c r="E45" s="56"/>
      <c r="F45" s="56"/>
      <c r="G45" s="56"/>
      <c r="K45" s="57"/>
      <c r="L45" s="58"/>
    </row>
    <row r="46" spans="2:12" ht="14.25" customHeight="1">
      <c r="C46" s="56"/>
      <c r="D46" s="56"/>
      <c r="E46" s="56"/>
      <c r="F46" s="56"/>
      <c r="G46" s="56"/>
      <c r="K46" s="57"/>
      <c r="L46" s="58"/>
    </row>
    <row r="47" spans="2:12" ht="14.25" customHeight="1">
      <c r="C47" s="56"/>
      <c r="D47" s="56"/>
      <c r="E47" s="56"/>
      <c r="F47" s="56"/>
      <c r="G47" s="56"/>
      <c r="K47" s="57"/>
      <c r="L47" s="58"/>
    </row>
    <row r="48" spans="2:12" ht="14.25" customHeight="1">
      <c r="C48" s="56"/>
      <c r="D48" s="56"/>
      <c r="E48" s="56"/>
      <c r="F48" s="56"/>
      <c r="G48" s="56"/>
      <c r="K48" s="57"/>
      <c r="L48" s="58"/>
    </row>
    <row r="49" spans="3:12">
      <c r="C49" s="56"/>
      <c r="D49" s="56"/>
      <c r="E49" s="56"/>
      <c r="F49" s="56"/>
      <c r="G49" s="56"/>
      <c r="K49" s="19"/>
      <c r="L49" s="20"/>
    </row>
  </sheetData>
  <autoFilter ref="B4:L29">
    <filterColumn colId="9" showButton="0"/>
  </autoFilter>
  <mergeCells count="69">
    <mergeCell ref="K38:L38"/>
    <mergeCell ref="K4:L4"/>
    <mergeCell ref="K32:L32"/>
    <mergeCell ref="K34:L34"/>
    <mergeCell ref="K23:L23"/>
    <mergeCell ref="K7:L7"/>
    <mergeCell ref="K8:L8"/>
    <mergeCell ref="K12:L12"/>
    <mergeCell ref="K13:L13"/>
    <mergeCell ref="K19:L19"/>
    <mergeCell ref="J37:L37"/>
    <mergeCell ref="K5:L5"/>
    <mergeCell ref="K6:L6"/>
    <mergeCell ref="K24:L24"/>
    <mergeCell ref="K25:L25"/>
    <mergeCell ref="K36:L36"/>
    <mergeCell ref="B2:L2"/>
    <mergeCell ref="C17:C19"/>
    <mergeCell ref="B17:B19"/>
    <mergeCell ref="B9:B12"/>
    <mergeCell ref="C9:C12"/>
    <mergeCell ref="B14:B16"/>
    <mergeCell ref="C14:C16"/>
    <mergeCell ref="K15:L15"/>
    <mergeCell ref="K16:L16"/>
    <mergeCell ref="K17:L17"/>
    <mergeCell ref="K18:L18"/>
    <mergeCell ref="E17:E19"/>
    <mergeCell ref="D17:D19"/>
    <mergeCell ref="B5:B6"/>
    <mergeCell ref="C5:C6"/>
    <mergeCell ref="D5:D6"/>
    <mergeCell ref="K28:L28"/>
    <mergeCell ref="E7:E8"/>
    <mergeCell ref="E9:E12"/>
    <mergeCell ref="E14:E16"/>
    <mergeCell ref="K20:L20"/>
    <mergeCell ref="K21:L21"/>
    <mergeCell ref="K22:L22"/>
    <mergeCell ref="K11:L11"/>
    <mergeCell ref="K14:L14"/>
    <mergeCell ref="E20:E27"/>
    <mergeCell ref="K43:L43"/>
    <mergeCell ref="K44:L44"/>
    <mergeCell ref="K39:L39"/>
    <mergeCell ref="K40:L40"/>
    <mergeCell ref="K41:L41"/>
    <mergeCell ref="K42:L42"/>
    <mergeCell ref="K30:L30"/>
    <mergeCell ref="K31:L31"/>
    <mergeCell ref="E5:E6"/>
    <mergeCell ref="B28:B29"/>
    <mergeCell ref="C28:C29"/>
    <mergeCell ref="D28:D29"/>
    <mergeCell ref="E28:E29"/>
    <mergeCell ref="D14:D16"/>
    <mergeCell ref="D7:D8"/>
    <mergeCell ref="D9:D12"/>
    <mergeCell ref="B7:B8"/>
    <mergeCell ref="C7:C8"/>
    <mergeCell ref="C20:C27"/>
    <mergeCell ref="B20:B27"/>
    <mergeCell ref="D20:D27"/>
    <mergeCell ref="K29:L29"/>
    <mergeCell ref="B38:C38"/>
    <mergeCell ref="B30:B31"/>
    <mergeCell ref="C30:C31"/>
    <mergeCell ref="D30:D31"/>
    <mergeCell ref="E30:E31"/>
  </mergeCells>
  <pageMargins left="0.7" right="0.7" top="0.75" bottom="0.75" header="0.3" footer="0.3"/>
  <pageSetup paperSize="8" orientation="landscape" r:id="rId1"/>
  <ignoredErrors>
    <ignoredError sqref="I13 I5:I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Opis przedmiotu zamówienia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Iwona Buda</dc:creator>
  <cp:lastModifiedBy>Iwona Buda</cp:lastModifiedBy>
  <cp:lastPrinted>2021-09-27T12:23:07Z</cp:lastPrinted>
  <dcterms:created xsi:type="dcterms:W3CDTF">2010-01-29T07:50:28Z</dcterms:created>
  <dcterms:modified xsi:type="dcterms:W3CDTF">2021-09-27T12:23:11Z</dcterms:modified>
</cp:coreProperties>
</file>