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240" windowHeight="8445" tabRatio="543"/>
  </bookViews>
  <sheets>
    <sheet name="Opis przedmiotu zamówienia" sheetId="112" r:id="rId1"/>
  </sheets>
  <definedNames>
    <definedName name="_xlnm._FilterDatabase" localSheetId="0" hidden="1">'Opis przedmiotu zamówienia'!$B$4:$L$35</definedName>
  </definedNames>
  <calcPr calcId="145621"/>
</workbook>
</file>

<file path=xl/calcChain.xml><?xml version="1.0" encoding="utf-8"?>
<calcChain xmlns="http://schemas.openxmlformats.org/spreadsheetml/2006/main">
  <c r="K37" i="112" l="1"/>
  <c r="L37" i="112"/>
  <c r="K36" i="112" l="1"/>
  <c r="K49" i="112" l="1"/>
  <c r="K40" i="112" l="1"/>
  <c r="K38" i="112" l="1"/>
</calcChain>
</file>

<file path=xl/sharedStrings.xml><?xml version="1.0" encoding="utf-8"?>
<sst xmlns="http://schemas.openxmlformats.org/spreadsheetml/2006/main" count="203" uniqueCount="157">
  <si>
    <t>Lp.</t>
  </si>
  <si>
    <t>Taryfa</t>
  </si>
  <si>
    <t>Nr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</si>
  <si>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</si>
  <si>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</si>
  <si>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</si>
  <si>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</si>
  <si>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</si>
  <si>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</si>
  <si>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</si>
  <si>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</si>
  <si>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</si>
  <si>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</si>
  <si>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</si>
  <si>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</si>
  <si>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</si>
  <si>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C21</t>
  </si>
  <si>
    <t>C11</t>
  </si>
  <si>
    <t>8028439</t>
  </si>
  <si>
    <t>C22a</t>
  </si>
  <si>
    <t>Hydrofornia Wojnowo, 66-120 Kargowa</t>
  </si>
  <si>
    <t xml:space="preserve">Szpital Wojnowo, 66-120 Kargowo </t>
  </si>
  <si>
    <t>c12a</t>
  </si>
  <si>
    <t>c11</t>
  </si>
  <si>
    <t>91834211</t>
  </si>
  <si>
    <t>91828376</t>
  </si>
  <si>
    <t>66-120 Kargowa, Wojnowo Hydrofornia "Szklarnie"</t>
  </si>
  <si>
    <t>7976231</t>
  </si>
  <si>
    <t>91815571</t>
  </si>
  <si>
    <t>c12b</t>
  </si>
  <si>
    <t>11688094</t>
  </si>
  <si>
    <t>Liceum Ogólnokształcące w Sulechowie, ul. Licealna 10, 66-100 Sulechów</t>
  </si>
  <si>
    <t>11778275</t>
  </si>
  <si>
    <t>3462192</t>
  </si>
  <si>
    <t>g11</t>
  </si>
  <si>
    <t>g12</t>
  </si>
  <si>
    <t xml:space="preserve">Młodzieżowy Ośrodek Socjoterapii w Przytoku, Przytok Internat, 66-002 Zabór "Internat" </t>
  </si>
  <si>
    <t>47956188</t>
  </si>
  <si>
    <t>Specjalny Ośrodek Szkolno-Wychowawczy ul. Łączna 1, 66-100 Sulechów "Biura"</t>
  </si>
  <si>
    <t>Podgórna 5, 65-057 Zielona Góra</t>
  </si>
  <si>
    <t>Nr PPPE</t>
  </si>
  <si>
    <t>97835389</t>
  </si>
  <si>
    <t>PLENED00000590000000000411867492</t>
  </si>
  <si>
    <t>PLENED00000590000000000244819489</t>
  </si>
  <si>
    <t>96860886</t>
  </si>
  <si>
    <t>PLENED00000590000000000413012481</t>
  </si>
  <si>
    <t>97835816</t>
  </si>
  <si>
    <t>PLENED00000590000000000413117455</t>
  </si>
  <si>
    <t>Samodzielny Publiczny Zakład Opieki Zdrowotnej w Sulechowie, ul. Zwycięstwa 1, 66-100 Sulechów</t>
  </si>
  <si>
    <t>PLENED00000590000000000242847496</t>
  </si>
  <si>
    <t>PLENED00000590000000000243258494</t>
  </si>
  <si>
    <t>PLENED00000590000000000151796489</t>
  </si>
  <si>
    <t>PLENED00000590000000000153775435</t>
  </si>
  <si>
    <t>Szpital Rehabilitacyjno-Leczniczy SP ZOZ dla Dzieci w Wojnowie, Wojnowo 7A, 66-120 Kargowa</t>
  </si>
  <si>
    <t>15.</t>
  </si>
  <si>
    <t>PLENED00000590000000000145794450</t>
  </si>
  <si>
    <t>16.</t>
  </si>
  <si>
    <t>17.</t>
  </si>
  <si>
    <t>18.</t>
  </si>
  <si>
    <t>19.</t>
  </si>
  <si>
    <t>20.</t>
  </si>
  <si>
    <t>21.</t>
  </si>
  <si>
    <t>PLENED00000590000000000242952470</t>
  </si>
  <si>
    <t>PLENED00000590000000000245188478</t>
  </si>
  <si>
    <t>PLENED00000590000000000413064409</t>
  </si>
  <si>
    <t>22.</t>
  </si>
  <si>
    <t>23.</t>
  </si>
  <si>
    <t>24.</t>
  </si>
  <si>
    <t>25.</t>
  </si>
  <si>
    <t>26.</t>
  </si>
  <si>
    <t>27.</t>
  </si>
  <si>
    <t>PLENED00000590000000000224848429</t>
  </si>
  <si>
    <t>PLENED00000590000000000229720406</t>
  </si>
  <si>
    <t>PLENED00000590000000000229730422</t>
  </si>
  <si>
    <t>28.</t>
  </si>
  <si>
    <t>29.</t>
  </si>
  <si>
    <t>30.</t>
  </si>
  <si>
    <t>31.</t>
  </si>
  <si>
    <t>Dom Pomocy Społecznej w Trzebiechowie, ul. Sulechowska 1, 66-132 Trzebiechów</t>
  </si>
  <si>
    <t>PLENED00000590000000000245966423</t>
  </si>
  <si>
    <t>PLENED00000590000000000245965402</t>
  </si>
  <si>
    <t>PLENED00000590000000000245968465</t>
  </si>
  <si>
    <t>PLENED00000590000000000245969486</t>
  </si>
  <si>
    <t>PLENED00000590000000000245972452</t>
  </si>
  <si>
    <t>PLENED00000590000000000245970410</t>
  </si>
  <si>
    <t>PLENED00000590000000000246023456</t>
  </si>
  <si>
    <t>PLENED00000590000000000245967444</t>
  </si>
  <si>
    <t xml:space="preserve">  </t>
  </si>
  <si>
    <t>Specjalny Ośrodek Szkolno-Wychowawczy w Sulechowie, ul. Łączna 1, 66-100 Sulechów</t>
  </si>
  <si>
    <t>PLENED00000590000000000229272407</t>
  </si>
  <si>
    <t>PLENED00000590000000000245394439</t>
  </si>
  <si>
    <t>PLENED00000590000000000229961423</t>
  </si>
  <si>
    <t>Punkt Poboru Energii Elektrycznej</t>
  </si>
  <si>
    <t>NIP</t>
  </si>
  <si>
    <t>927-143-43-99</t>
  </si>
  <si>
    <t>973-055-87-42</t>
  </si>
  <si>
    <t>923-149-36-51</t>
  </si>
  <si>
    <t>973-038-69-79</t>
  </si>
  <si>
    <t>973-064-46-83</t>
  </si>
  <si>
    <t>927-150-12-10</t>
  </si>
  <si>
    <t>927-141-57-00</t>
  </si>
  <si>
    <t>Dom Pomocy Społecznej, ul. Sulechowska 1A/1 "Mieszkanie służbowe"</t>
  </si>
  <si>
    <t>Dom Pomocy Społecznej ul. Sulechowska 1A/5, 66-132 Trzebiechów "Mieszkanie służbowe"</t>
  </si>
  <si>
    <t>Dom Pomocy Społecznej ul. Sulechowska 1, 66-132 Trzebiechów "Pomieszczenie służbowe"</t>
  </si>
  <si>
    <t>Dom Pomocy Społecznej, ul. Sulechowska 1A/2, 66-132 Trzebiechów "Mieszkanie służbowe"</t>
  </si>
  <si>
    <t>Dom Pomocy Społecznej ul. Sulechowska 1A/6, 66-132 Trzebiechów "Mieszkanie służbowe"</t>
  </si>
  <si>
    <t>Dom Pomocy Społecznej ul. Sulechowska 1A/7, 66-132 Trzebiechów "Mieszkanie chronione"</t>
  </si>
  <si>
    <t>Dom Pomocy Społecznej ul. Sulechowska 1, 66-132 Trzebiechów "Administracyjny"</t>
  </si>
  <si>
    <t>Powiatowy Zielonogórski Zarząd Dróg, Górzykowo 1, 66-100 Sulechów</t>
  </si>
  <si>
    <t>80324586</t>
  </si>
  <si>
    <t>Wojnowo 7 m A, 66-120 Kargowa "Mieszkanie"</t>
  </si>
  <si>
    <t>927-167--79-43</t>
  </si>
  <si>
    <t>Zużycie za 12 miesięcy w strefach [MWh]</t>
  </si>
  <si>
    <t>Ilość taryf</t>
  </si>
  <si>
    <t>Powiat Zielonogórski ul. Podgórna 5, 65-057 Zielona Góra</t>
  </si>
  <si>
    <t>973-058-82-17</t>
  </si>
  <si>
    <t>Uwaga!</t>
  </si>
  <si>
    <t>C12a</t>
  </si>
  <si>
    <t>C12b</t>
  </si>
  <si>
    <t>G11</t>
  </si>
  <si>
    <t>G12</t>
  </si>
  <si>
    <t>Razem</t>
  </si>
  <si>
    <t>Powiatowy Zielonogórski Zarząd Dróg, ul. Piaskowa 53, 66-100 Sulechów "sygnalizacja świetlna"</t>
  </si>
  <si>
    <t>Powiatowy Zielonogórski Zarząd Dróg, ul. Sulechowska, 66-131 Cigacice "sygnalizacja świetlna przejścia dla pieszych"</t>
  </si>
  <si>
    <t>Powiatowy Zielonogórski Zarząd Dróg, Górzykowo 1, 66-100 Sulechów " baza materiałowa (budynek socjalno-biurowy)"</t>
  </si>
  <si>
    <t>Budynek niemieszkalny, ul. Chrobrego 2A, 66-016 Czerwieńsk</t>
  </si>
  <si>
    <t>pl. Ratuszowy 8/9, 66-100 Sulechów</t>
  </si>
  <si>
    <t>3. W przypadku wszystkich wyszczególnionych PPE nastąpi kolejna zmiana sprzedawcy energii elektrycznej.</t>
  </si>
  <si>
    <t xml:space="preserve"> Górzykowo 54, 66-131 Cigacice</t>
  </si>
  <si>
    <t>973-103-13-79</t>
  </si>
  <si>
    <t>11.</t>
  </si>
  <si>
    <t>Liceum Ogólnokształcące w Czerwieńsku, ul. Ogrodowa 9, 66-016 Czerwieńsk</t>
  </si>
  <si>
    <t>Szkoła, ul. Ogrodowa 9, 66-016 Czerwieńsk</t>
  </si>
  <si>
    <t>Młodzieżowy Ośrodek Socjoterapii im. Ireny Sendlerowej w Przytoku, ul. Pałacowa 1, 66-003 Zabór</t>
  </si>
  <si>
    <t>Centrum Kształcenia Zawodowego i Ustawicznego         w Sulechowie, ul. Piaskowa 53, 66-100 Sulechów</t>
  </si>
  <si>
    <t>Centrum Kształcenia Zawodowego i Ustawicznego w Sulechowie, ul. Piaskowa 53, 66-100 Sulechów "szkoła"</t>
  </si>
  <si>
    <t>Centrum Kształcenia Zawodowego i Ustawicznego w Sulechowie, ul. Armii Krajowej 75, 66-100 Sulechów "Szkoła"</t>
  </si>
  <si>
    <t xml:space="preserve">Centrum Kształcenia Zawodowego i Ustawicznego, ul. Piaskowa 53, 66-100 Sulechów "warsztaty szkolne </t>
  </si>
  <si>
    <t xml:space="preserve">                                                                        Szczegółowy opis przedmiotu zamówienia                                                                                                Załącznik  Nr 4 do SIWZ</t>
  </si>
  <si>
    <t>4. Operatorem systemu dystrybucyjnego jest ENEA Operator Sp. z o.o.</t>
  </si>
  <si>
    <t>2. Termin obowiązywania aktualnej umowy sprzedaży energii elektrycznej (dla 31 PPE) - do 31.12.2017 r.</t>
  </si>
  <si>
    <t>1. Obecnym sprzedawcą energii jest Energa - Obrót S.A., Al.Grunwaldzka 472, 80-309 Gdańsk .</t>
  </si>
  <si>
    <t>Nabywca</t>
  </si>
  <si>
    <t>Odbiorca/płatnik</t>
  </si>
  <si>
    <t>PLENED00000590000000000051590481</t>
  </si>
  <si>
    <t>PLENED00000590000000000051578423</t>
  </si>
  <si>
    <t>PLENED00000590000000000051587418</t>
  </si>
  <si>
    <t>PLENED00000590000000000051978481</t>
  </si>
  <si>
    <t>PLENED00000590000000000052191492</t>
  </si>
  <si>
    <t xml:space="preserve">Ośrodek Rehabilitacji, al. Niepodległości 19, 66-100 Sulechów </t>
  </si>
  <si>
    <t>Szpital, ul. Zwycięstwa, 66-100 Sulechów</t>
  </si>
  <si>
    <t>Liceum Ogólnokształcące w Sulechowie, ul. Żeromskiego 38, 66-100 Sulechów, "Sala sportowa"</t>
  </si>
  <si>
    <t>Liceum Ogólnokształcące w Sulechowie, ul. Licealna 10, 66-100 Sulechów, "Szkoła"</t>
  </si>
  <si>
    <t>Specjalny Ośrodek Szkolno-Wychowawczy Kruszyna 1, 66-100 Sulechów "Internat"</t>
  </si>
  <si>
    <t>Dom Pomocy Społecznej ul. Sulechowska 1A/4, 66-132 Trzebiechów "Mieszkanie służbowe"</t>
  </si>
  <si>
    <t>Znak sprawy: OR.273.4.2017</t>
  </si>
  <si>
    <t xml:space="preserve">Dom Pomocy Społecznej w Bełczu, filia Bełcze 19, 66-130 Bojadła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</si>
</sst>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7"/>
      <name val="Czcionka tekstu podstawowego"/>
      <charset val="238"/>
    </font>
    <font>
      <b/>
      <sz val="12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3" borderId="1" xfId="0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4" xfId="0" applyFont="1" applyBorder="1"/>
    <xf numFmtId="49" fontId="2" fillId="0" borderId="4" xfId="0" applyNumberFormat="1" applyFont="1" applyFill="1" applyBorder="1"/>
    <xf numFmtId="0" fontId="2" fillId="2" borderId="1" xfId="0" applyFont="1" applyFill="1" applyBorder="1"/>
    <xf numFmtId="0" fontId="2" fillId="7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49" fontId="2" fillId="0" borderId="1" xfId="0" applyNumberFormat="1" applyFont="1" applyFill="1" applyBorder="1"/>
    <xf numFmtId="0" fontId="2" fillId="0" borderId="3" xfId="0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9" borderId="9" xfId="0" applyNumberFormat="1" applyFont="1" applyFill="1" applyBorder="1"/>
    <xf numFmtId="164" fontId="2" fillId="9" borderId="10" xfId="0" applyNumberFormat="1" applyFont="1" applyFill="1" applyBorder="1"/>
    <xf numFmtId="2" fontId="3" fillId="0" borderId="0" xfId="0" applyNumberFormat="1" applyFont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/>
    <xf numFmtId="0" fontId="2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2" fillId="5" borderId="19" xfId="0" applyFont="1" applyFill="1" applyBorder="1"/>
    <xf numFmtId="49" fontId="2" fillId="0" borderId="19" xfId="0" applyNumberFormat="1" applyFont="1" applyFill="1" applyBorder="1" applyAlignment="1">
      <alignment horizontal="right"/>
    </xf>
    <xf numFmtId="49" fontId="2" fillId="0" borderId="18" xfId="0" applyNumberFormat="1" applyFont="1" applyFill="1" applyBorder="1"/>
    <xf numFmtId="0" fontId="2" fillId="4" borderId="13" xfId="0" applyFont="1" applyFill="1" applyBorder="1"/>
    <xf numFmtId="164" fontId="3" fillId="0" borderId="13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2" fillId="8" borderId="13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8" borderId="17" xfId="0" applyFont="1" applyFill="1" applyBorder="1"/>
    <xf numFmtId="49" fontId="2" fillId="0" borderId="17" xfId="0" applyNumberFormat="1" applyFont="1" applyFill="1" applyBorder="1" applyAlignment="1">
      <alignment horizontal="right"/>
    </xf>
    <xf numFmtId="49" fontId="2" fillId="0" borderId="17" xfId="0" applyNumberFormat="1" applyFont="1" applyFill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2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8" borderId="19" xfId="0" applyFont="1" applyFill="1" applyBorder="1"/>
    <xf numFmtId="0" fontId="2" fillId="0" borderId="19" xfId="0" applyFont="1" applyBorder="1" applyAlignment="1">
      <alignment horizontal="right"/>
    </xf>
    <xf numFmtId="0" fontId="2" fillId="0" borderId="18" xfId="0" applyFont="1" applyBorder="1"/>
    <xf numFmtId="0" fontId="2" fillId="7" borderId="13" xfId="0" applyFont="1" applyFill="1" applyBorder="1"/>
    <xf numFmtId="164" fontId="3" fillId="0" borderId="13" xfId="0" applyNumberFormat="1" applyFont="1" applyBorder="1" applyAlignment="1"/>
    <xf numFmtId="164" fontId="3" fillId="0" borderId="16" xfId="0" applyNumberFormat="1" applyFont="1" applyBorder="1" applyAlignment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/>
    </xf>
    <xf numFmtId="0" fontId="9" fillId="0" borderId="19" xfId="0" applyFont="1" applyFill="1" applyBorder="1"/>
    <xf numFmtId="0" fontId="10" fillId="0" borderId="19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right"/>
    </xf>
    <xf numFmtId="49" fontId="9" fillId="0" borderId="18" xfId="0" applyNumberFormat="1" applyFont="1" applyFill="1" applyBorder="1"/>
    <xf numFmtId="0" fontId="10" fillId="0" borderId="13" xfId="0" applyFont="1" applyFill="1" applyBorder="1" applyAlignment="1">
      <alignment wrapText="1"/>
    </xf>
    <xf numFmtId="0" fontId="9" fillId="6" borderId="13" xfId="0" applyFont="1" applyFill="1" applyBorder="1"/>
    <xf numFmtId="49" fontId="9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12" fillId="0" borderId="16" xfId="0" applyNumberFormat="1" applyFont="1" applyBorder="1" applyAlignment="1">
      <alignment horizontal="right"/>
    </xf>
    <xf numFmtId="0" fontId="9" fillId="0" borderId="14" xfId="0" applyFont="1" applyFill="1" applyBorder="1"/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18" xfId="0" applyFont="1" applyBorder="1"/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5" borderId="13" xfId="0" applyFont="1" applyFill="1" applyBorder="1"/>
    <xf numFmtId="0" fontId="9" fillId="0" borderId="13" xfId="0" applyFont="1" applyFill="1" applyBorder="1" applyAlignment="1">
      <alignment horizontal="right"/>
    </xf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49" fontId="2" fillId="0" borderId="3" xfId="0" applyNumberFormat="1" applyFont="1" applyFill="1" applyBorder="1"/>
    <xf numFmtId="0" fontId="0" fillId="3" borderId="2" xfId="0" applyFill="1" applyBorder="1"/>
    <xf numFmtId="0" fontId="0" fillId="3" borderId="2" xfId="0" applyFont="1" applyFill="1" applyBorder="1"/>
    <xf numFmtId="0" fontId="2" fillId="3" borderId="2" xfId="0" applyFont="1" applyFill="1" applyBorder="1"/>
    <xf numFmtId="0" fontId="3" fillId="3" borderId="28" xfId="0" applyFont="1" applyFill="1" applyBorder="1"/>
    <xf numFmtId="0" fontId="0" fillId="3" borderId="13" xfId="0" applyFill="1" applyBorder="1"/>
    <xf numFmtId="0" fontId="2" fillId="0" borderId="18" xfId="0" applyFont="1" applyFill="1" applyBorder="1"/>
    <xf numFmtId="0" fontId="0" fillId="0" borderId="29" xfId="0" applyBorder="1"/>
    <xf numFmtId="0" fontId="0" fillId="0" borderId="0" xfId="0" applyBorder="1"/>
    <xf numFmtId="0" fontId="5" fillId="0" borderId="0" xfId="0" applyFont="1"/>
    <xf numFmtId="0" fontId="13" fillId="0" borderId="0" xfId="0" applyFont="1" applyAlignment="1"/>
    <xf numFmtId="0" fontId="3" fillId="0" borderId="0" xfId="0" applyFont="1" applyAlignment="1">
      <alignment horizontal="left" wrapText="1"/>
    </xf>
    <xf numFmtId="0" fontId="1" fillId="0" borderId="1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9" borderId="24" xfId="0" applyNumberFormat="1" applyFont="1" applyFill="1" applyBorder="1" applyAlignment="1">
      <alignment horizontal="center"/>
    </xf>
    <xf numFmtId="164" fontId="2" fillId="9" borderId="25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9966"/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topLeftCell="A16" zoomScaleNormal="130" zoomScaleSheetLayoutView="100" workbookViewId="0">
      <selection activeCell="G33" sqref="G33"/>
    </sheetView>
  </sheetViews>
  <sheetFormatPr defaultRowHeight="14.25"/>
  <cols>
    <col min="1" max="1" width="3.375" customWidth="1"/>
    <col min="2" max="2" width="3.625" customWidth="1"/>
    <col min="3" max="3" width="20.625" customWidth="1"/>
    <col min="4" max="4" width="30.25" customWidth="1"/>
    <col min="5" max="5" width="9.75" customWidth="1"/>
    <col min="6" max="6" width="3" customWidth="1"/>
    <col min="7" max="7" width="45.5" customWidth="1"/>
    <col min="8" max="8" width="4.375" customWidth="1"/>
    <col min="9" max="9" width="7.75" customWidth="1"/>
    <col min="10" max="10" width="27.5" customWidth="1"/>
    <col min="11" max="12" width="8.625" customWidth="1"/>
  </cols>
  <sheetData>
    <row r="1" spans="1:14" ht="15">
      <c r="B1" s="96" t="s">
        <v>155</v>
      </c>
      <c r="C1" s="96"/>
    </row>
    <row r="2" spans="1:14" ht="15">
      <c r="B2" s="133" t="s">
        <v>138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4" spans="1:14" ht="59.25" customHeight="1" thickBot="1">
      <c r="B4" s="1" t="s">
        <v>0</v>
      </c>
      <c r="C4" s="1" t="s">
        <v>142</v>
      </c>
      <c r="D4" s="88" t="s">
        <v>143</v>
      </c>
      <c r="E4" s="89" t="s">
        <v>93</v>
      </c>
      <c r="F4" s="90"/>
      <c r="G4" s="89" t="s">
        <v>92</v>
      </c>
      <c r="H4" s="91" t="s">
        <v>1</v>
      </c>
      <c r="I4" s="92" t="s">
        <v>2</v>
      </c>
      <c r="J4" s="88" t="s">
        <v>40</v>
      </c>
      <c r="K4" s="102" t="s">
        <v>112</v>
      </c>
      <c r="L4" s="103"/>
    </row>
    <row r="5" spans="1:14" ht="14.25" customHeight="1" thickBot="1">
      <c r="B5" s="166" t="s">
        <v>3</v>
      </c>
      <c r="C5" s="134" t="s">
        <v>114</v>
      </c>
      <c r="D5" s="134" t="s">
        <v>114</v>
      </c>
      <c r="E5" s="127" t="s">
        <v>115</v>
      </c>
      <c r="F5" s="33" t="s">
        <v>3</v>
      </c>
      <c r="G5" s="34" t="s">
        <v>39</v>
      </c>
      <c r="H5" s="35" t="s">
        <v>16</v>
      </c>
      <c r="I5" s="28" t="s">
        <v>41</v>
      </c>
      <c r="J5" s="37" t="s">
        <v>42</v>
      </c>
      <c r="K5" s="121">
        <v>186.09700000000001</v>
      </c>
      <c r="L5" s="113"/>
      <c r="M5" s="27"/>
      <c r="N5" s="27"/>
    </row>
    <row r="6" spans="1:14" ht="15" customHeight="1" thickBot="1">
      <c r="B6" s="137"/>
      <c r="C6" s="135"/>
      <c r="D6" s="135"/>
      <c r="E6" s="125"/>
      <c r="F6" s="33" t="s">
        <v>4</v>
      </c>
      <c r="G6" s="14" t="s">
        <v>126</v>
      </c>
      <c r="H6" s="3" t="s">
        <v>17</v>
      </c>
      <c r="I6" s="8" t="s">
        <v>37</v>
      </c>
      <c r="J6" s="87" t="s">
        <v>43</v>
      </c>
      <c r="K6" s="108">
        <v>32.326000000000001</v>
      </c>
      <c r="L6" s="109"/>
    </row>
    <row r="7" spans="1:14" ht="15" customHeight="1" thickBot="1">
      <c r="B7" s="167"/>
      <c r="C7" s="136"/>
      <c r="D7" s="136"/>
      <c r="E7" s="168"/>
      <c r="F7" s="33" t="s">
        <v>5</v>
      </c>
      <c r="G7" s="30" t="s">
        <v>128</v>
      </c>
      <c r="H7" s="86" t="s">
        <v>17</v>
      </c>
      <c r="I7" s="10">
        <v>89130598</v>
      </c>
      <c r="J7" s="18" t="s">
        <v>91</v>
      </c>
      <c r="K7" s="155">
        <v>22.207999999999998</v>
      </c>
      <c r="L7" s="115"/>
    </row>
    <row r="8" spans="1:14" ht="15" thickBot="1">
      <c r="A8" s="16"/>
      <c r="B8" s="122" t="s">
        <v>4</v>
      </c>
      <c r="C8" s="131" t="s">
        <v>48</v>
      </c>
      <c r="D8" s="131" t="s">
        <v>48</v>
      </c>
      <c r="E8" s="156" t="s">
        <v>111</v>
      </c>
      <c r="F8" s="33" t="s">
        <v>6</v>
      </c>
      <c r="G8" s="34" t="s">
        <v>149</v>
      </c>
      <c r="H8" s="35" t="s">
        <v>16</v>
      </c>
      <c r="I8" s="36" t="s">
        <v>46</v>
      </c>
      <c r="J8" s="37" t="s">
        <v>47</v>
      </c>
      <c r="K8" s="112">
        <v>68.296999999999997</v>
      </c>
      <c r="L8" s="113"/>
    </row>
    <row r="9" spans="1:14" ht="15" thickBot="1">
      <c r="A9" s="16"/>
      <c r="B9" s="146"/>
      <c r="C9" s="132"/>
      <c r="D9" s="132"/>
      <c r="E9" s="128"/>
      <c r="F9" s="33" t="s">
        <v>7</v>
      </c>
      <c r="G9" s="30" t="s">
        <v>150</v>
      </c>
      <c r="H9" s="38" t="s">
        <v>19</v>
      </c>
      <c r="I9" s="31" t="s">
        <v>44</v>
      </c>
      <c r="J9" s="32" t="s">
        <v>45</v>
      </c>
      <c r="K9" s="39">
        <v>62.161999999999999</v>
      </c>
      <c r="L9" s="40">
        <v>149.5</v>
      </c>
    </row>
    <row r="10" spans="1:14" ht="18.75" customHeight="1" thickBot="1">
      <c r="B10" s="173" t="s">
        <v>5</v>
      </c>
      <c r="C10" s="172" t="s">
        <v>114</v>
      </c>
      <c r="D10" s="172" t="s">
        <v>31</v>
      </c>
      <c r="E10" s="127" t="s">
        <v>94</v>
      </c>
      <c r="F10" s="33" t="s">
        <v>8</v>
      </c>
      <c r="G10" s="34" t="s">
        <v>151</v>
      </c>
      <c r="H10" s="33" t="s">
        <v>23</v>
      </c>
      <c r="I10" s="36" t="s">
        <v>32</v>
      </c>
      <c r="J10" s="37" t="s">
        <v>49</v>
      </c>
      <c r="K10" s="112">
        <v>13.868</v>
      </c>
      <c r="L10" s="113"/>
    </row>
    <row r="11" spans="1:14" ht="15" thickBot="1">
      <c r="B11" s="124"/>
      <c r="C11" s="132"/>
      <c r="D11" s="132"/>
      <c r="E11" s="128"/>
      <c r="F11" s="33" t="s">
        <v>9</v>
      </c>
      <c r="G11" s="30" t="s">
        <v>152</v>
      </c>
      <c r="H11" s="29" t="s">
        <v>23</v>
      </c>
      <c r="I11" s="31" t="s">
        <v>33</v>
      </c>
      <c r="J11" s="32" t="s">
        <v>50</v>
      </c>
      <c r="K11" s="114">
        <v>27.385000000000002</v>
      </c>
      <c r="L11" s="115"/>
    </row>
    <row r="12" spans="1:14" ht="15" thickBot="1">
      <c r="B12" s="139" t="s">
        <v>6</v>
      </c>
      <c r="C12" s="141" t="s">
        <v>114</v>
      </c>
      <c r="D12" s="141" t="s">
        <v>131</v>
      </c>
      <c r="E12" s="157" t="s">
        <v>95</v>
      </c>
      <c r="F12" s="33" t="s">
        <v>10</v>
      </c>
      <c r="G12" s="63" t="s">
        <v>132</v>
      </c>
      <c r="H12" s="62" t="s">
        <v>17</v>
      </c>
      <c r="I12" s="64" t="s">
        <v>28</v>
      </c>
      <c r="J12" s="65" t="s">
        <v>51</v>
      </c>
      <c r="K12" s="110">
        <v>12.5</v>
      </c>
      <c r="L12" s="111"/>
    </row>
    <row r="13" spans="1:14" ht="15" thickBot="1">
      <c r="B13" s="140"/>
      <c r="C13" s="142"/>
      <c r="D13" s="142"/>
      <c r="E13" s="158"/>
      <c r="F13" s="33" t="s">
        <v>11</v>
      </c>
      <c r="G13" s="66" t="s">
        <v>125</v>
      </c>
      <c r="H13" s="67" t="s">
        <v>29</v>
      </c>
      <c r="I13" s="68" t="s">
        <v>30</v>
      </c>
      <c r="J13" s="69" t="s">
        <v>52</v>
      </c>
      <c r="K13" s="70">
        <v>0.55400000000000005</v>
      </c>
      <c r="L13" s="71">
        <v>0.221</v>
      </c>
    </row>
    <row r="14" spans="1:14" ht="15" thickBot="1">
      <c r="A14" s="16"/>
      <c r="B14" s="137" t="s">
        <v>7</v>
      </c>
      <c r="C14" s="129" t="s">
        <v>53</v>
      </c>
      <c r="D14" s="129" t="s">
        <v>53</v>
      </c>
      <c r="E14" s="125" t="s">
        <v>96</v>
      </c>
      <c r="F14" s="33" t="s">
        <v>12</v>
      </c>
      <c r="G14" s="15" t="s">
        <v>20</v>
      </c>
      <c r="H14" s="50" t="s">
        <v>22</v>
      </c>
      <c r="I14" s="28" t="s">
        <v>24</v>
      </c>
      <c r="J14" s="5" t="s">
        <v>144</v>
      </c>
      <c r="K14" s="51">
        <v>1.0680000000000001</v>
      </c>
      <c r="L14" s="52">
        <v>2.1030000000000002</v>
      </c>
    </row>
    <row r="15" spans="1:14" ht="15" thickBot="1">
      <c r="A15" s="16"/>
      <c r="B15" s="138"/>
      <c r="C15" s="130"/>
      <c r="D15" s="130"/>
      <c r="E15" s="126"/>
      <c r="F15" s="33" t="s">
        <v>130</v>
      </c>
      <c r="G15" s="13" t="s">
        <v>21</v>
      </c>
      <c r="H15" s="6" t="s">
        <v>22</v>
      </c>
      <c r="I15" s="8" t="s">
        <v>25</v>
      </c>
      <c r="J15" s="17" t="s">
        <v>145</v>
      </c>
      <c r="K15" s="19">
        <v>16.937999999999999</v>
      </c>
      <c r="L15" s="20">
        <v>31.373000000000001</v>
      </c>
    </row>
    <row r="16" spans="1:14" ht="15" thickBot="1">
      <c r="A16" s="16"/>
      <c r="B16" s="138"/>
      <c r="C16" s="130"/>
      <c r="D16" s="130"/>
      <c r="E16" s="126"/>
      <c r="F16" s="33" t="s">
        <v>13</v>
      </c>
      <c r="G16" s="14" t="s">
        <v>26</v>
      </c>
      <c r="H16" s="3" t="s">
        <v>17</v>
      </c>
      <c r="I16" s="11" t="s">
        <v>27</v>
      </c>
      <c r="J16" s="17" t="s">
        <v>146</v>
      </c>
      <c r="K16" s="160">
        <v>4.5999999999999999E-2</v>
      </c>
      <c r="L16" s="161"/>
    </row>
    <row r="17" spans="1:12" ht="13.5" customHeight="1" thickBot="1">
      <c r="A17" s="16"/>
      <c r="B17" s="124"/>
      <c r="C17" s="132"/>
      <c r="D17" s="132"/>
      <c r="E17" s="128"/>
      <c r="F17" s="33" t="s">
        <v>14</v>
      </c>
      <c r="G17" s="30" t="s">
        <v>110</v>
      </c>
      <c r="H17" s="41" t="s">
        <v>34</v>
      </c>
      <c r="I17" s="31" t="s">
        <v>109</v>
      </c>
      <c r="J17" s="32" t="s">
        <v>147</v>
      </c>
      <c r="K17" s="114">
        <v>0.77800000000000002</v>
      </c>
      <c r="L17" s="115"/>
    </row>
    <row r="18" spans="1:12" ht="24" customHeight="1" thickBot="1">
      <c r="B18" s="99" t="s">
        <v>8</v>
      </c>
      <c r="C18" s="98" t="s">
        <v>114</v>
      </c>
      <c r="D18" s="42" t="s">
        <v>133</v>
      </c>
      <c r="E18" s="44" t="s">
        <v>97</v>
      </c>
      <c r="F18" s="33" t="s">
        <v>15</v>
      </c>
      <c r="G18" s="43" t="s">
        <v>36</v>
      </c>
      <c r="H18" s="45" t="s">
        <v>34</v>
      </c>
      <c r="I18" s="46" t="s">
        <v>18</v>
      </c>
      <c r="J18" s="47" t="s">
        <v>55</v>
      </c>
      <c r="K18" s="116">
        <v>110.745</v>
      </c>
      <c r="L18" s="117"/>
    </row>
    <row r="19" spans="1:12" ht="23.25" customHeight="1" thickBot="1">
      <c r="B19" s="143" t="s">
        <v>9</v>
      </c>
      <c r="C19" s="134" t="s">
        <v>114</v>
      </c>
      <c r="D19" s="141" t="s">
        <v>134</v>
      </c>
      <c r="E19" s="157" t="s">
        <v>129</v>
      </c>
      <c r="F19" s="33" t="s">
        <v>54</v>
      </c>
      <c r="G19" s="63" t="s">
        <v>135</v>
      </c>
      <c r="H19" s="73" t="s">
        <v>17</v>
      </c>
      <c r="I19" s="74">
        <v>3433635</v>
      </c>
      <c r="J19" s="75" t="s">
        <v>62</v>
      </c>
      <c r="K19" s="162">
        <v>40.840000000000003</v>
      </c>
      <c r="L19" s="163"/>
    </row>
    <row r="20" spans="1:12" ht="20.25" customHeight="1" thickBot="1">
      <c r="B20" s="144"/>
      <c r="C20" s="135"/>
      <c r="D20" s="171"/>
      <c r="E20" s="159"/>
      <c r="F20" s="33" t="s">
        <v>56</v>
      </c>
      <c r="G20" s="76" t="s">
        <v>136</v>
      </c>
      <c r="H20" s="77" t="s">
        <v>17</v>
      </c>
      <c r="I20" s="78">
        <v>3763204</v>
      </c>
      <c r="J20" s="77" t="s">
        <v>63</v>
      </c>
      <c r="K20" s="147">
        <v>67.12</v>
      </c>
      <c r="L20" s="148"/>
    </row>
    <row r="21" spans="1:12" ht="20.25" customHeight="1" thickBot="1">
      <c r="B21" s="145"/>
      <c r="C21" s="136"/>
      <c r="D21" s="142"/>
      <c r="E21" s="158"/>
      <c r="F21" s="33" t="s">
        <v>57</v>
      </c>
      <c r="G21" s="66" t="s">
        <v>137</v>
      </c>
      <c r="H21" s="79" t="s">
        <v>16</v>
      </c>
      <c r="I21" s="80">
        <v>96861022</v>
      </c>
      <c r="J21" s="72" t="s">
        <v>64</v>
      </c>
      <c r="K21" s="149">
        <v>55.07</v>
      </c>
      <c r="L21" s="150"/>
    </row>
    <row r="22" spans="1:12" ht="21" customHeight="1" thickBot="1">
      <c r="A22" s="16"/>
      <c r="B22" s="137" t="s">
        <v>10</v>
      </c>
      <c r="C22" s="134" t="s">
        <v>114</v>
      </c>
      <c r="D22" s="129" t="s">
        <v>108</v>
      </c>
      <c r="E22" s="125" t="s">
        <v>98</v>
      </c>
      <c r="F22" s="33" t="s">
        <v>58</v>
      </c>
      <c r="G22" s="15" t="s">
        <v>122</v>
      </c>
      <c r="H22" s="18" t="s">
        <v>23</v>
      </c>
      <c r="I22" s="10">
        <v>22547536</v>
      </c>
      <c r="J22" s="4" t="s">
        <v>71</v>
      </c>
      <c r="K22" s="151">
        <v>1.01</v>
      </c>
      <c r="L22" s="152"/>
    </row>
    <row r="23" spans="1:12" ht="21.75" customHeight="1" thickBot="1">
      <c r="A23" s="16"/>
      <c r="B23" s="138"/>
      <c r="C23" s="135"/>
      <c r="D23" s="130"/>
      <c r="E23" s="126"/>
      <c r="F23" s="33" t="s">
        <v>59</v>
      </c>
      <c r="G23" s="13" t="s">
        <v>123</v>
      </c>
      <c r="H23" s="2" t="s">
        <v>23</v>
      </c>
      <c r="I23" s="9">
        <v>21461106</v>
      </c>
      <c r="J23" s="2" t="s">
        <v>72</v>
      </c>
      <c r="K23" s="108">
        <v>0.72799999999999998</v>
      </c>
      <c r="L23" s="109"/>
    </row>
    <row r="24" spans="1:12" ht="22.5" customHeight="1" thickBot="1">
      <c r="A24" s="16"/>
      <c r="B24" s="138"/>
      <c r="C24" s="136"/>
      <c r="D24" s="130"/>
      <c r="E24" s="126"/>
      <c r="F24" s="33" t="s">
        <v>60</v>
      </c>
      <c r="G24" s="13" t="s">
        <v>124</v>
      </c>
      <c r="H24" s="2" t="s">
        <v>23</v>
      </c>
      <c r="I24" s="9">
        <v>3599396</v>
      </c>
      <c r="J24" s="2" t="s">
        <v>73</v>
      </c>
      <c r="K24" s="108">
        <v>15.316000000000001</v>
      </c>
      <c r="L24" s="109"/>
    </row>
    <row r="25" spans="1:12" ht="15" thickBot="1">
      <c r="A25" s="16"/>
      <c r="B25" s="122" t="s">
        <v>11</v>
      </c>
      <c r="C25" s="131" t="s">
        <v>114</v>
      </c>
      <c r="D25" s="131" t="s">
        <v>78</v>
      </c>
      <c r="E25" s="127" t="s">
        <v>99</v>
      </c>
      <c r="F25" s="33" t="s">
        <v>61</v>
      </c>
      <c r="G25" s="34" t="s">
        <v>101</v>
      </c>
      <c r="H25" s="53" t="s">
        <v>34</v>
      </c>
      <c r="I25" s="54">
        <v>25728141</v>
      </c>
      <c r="J25" s="55" t="s">
        <v>86</v>
      </c>
      <c r="K25" s="121">
        <v>0.75800000000000001</v>
      </c>
      <c r="L25" s="113"/>
    </row>
    <row r="26" spans="1:12" ht="15" thickBot="1">
      <c r="A26" s="16"/>
      <c r="B26" s="123"/>
      <c r="C26" s="130"/>
      <c r="D26" s="130"/>
      <c r="E26" s="126"/>
      <c r="F26" s="33" t="s">
        <v>65</v>
      </c>
      <c r="G26" s="13" t="s">
        <v>102</v>
      </c>
      <c r="H26" s="12" t="s">
        <v>34</v>
      </c>
      <c r="I26" s="9">
        <v>21701467</v>
      </c>
      <c r="J26" s="2" t="s">
        <v>80</v>
      </c>
      <c r="K26" s="108">
        <v>2.2839999999999998</v>
      </c>
      <c r="L26" s="109"/>
    </row>
    <row r="27" spans="1:12" ht="15" thickBot="1">
      <c r="A27" s="16"/>
      <c r="B27" s="123"/>
      <c r="C27" s="130"/>
      <c r="D27" s="130"/>
      <c r="E27" s="126"/>
      <c r="F27" s="33" t="s">
        <v>66</v>
      </c>
      <c r="G27" s="13" t="s">
        <v>103</v>
      </c>
      <c r="H27" s="12" t="s">
        <v>34</v>
      </c>
      <c r="I27" s="9">
        <v>13937660</v>
      </c>
      <c r="J27" s="2" t="s">
        <v>79</v>
      </c>
      <c r="K27" s="108">
        <v>0</v>
      </c>
      <c r="L27" s="109"/>
    </row>
    <row r="28" spans="1:12" ht="15" thickBot="1">
      <c r="A28" s="16"/>
      <c r="B28" s="123"/>
      <c r="C28" s="130"/>
      <c r="D28" s="130"/>
      <c r="E28" s="126"/>
      <c r="F28" s="33" t="s">
        <v>67</v>
      </c>
      <c r="G28" s="13" t="s">
        <v>104</v>
      </c>
      <c r="H28" s="12" t="s">
        <v>34</v>
      </c>
      <c r="I28" s="9">
        <v>20012014</v>
      </c>
      <c r="J28" s="2" t="s">
        <v>81</v>
      </c>
      <c r="K28" s="108">
        <v>2.2010000000000001</v>
      </c>
      <c r="L28" s="109"/>
    </row>
    <row r="29" spans="1:12" ht="15" thickBot="1">
      <c r="A29" s="16"/>
      <c r="B29" s="123"/>
      <c r="C29" s="130"/>
      <c r="D29" s="130"/>
      <c r="E29" s="126"/>
      <c r="F29" s="33" t="s">
        <v>68</v>
      </c>
      <c r="G29" s="13" t="s">
        <v>105</v>
      </c>
      <c r="H29" s="12" t="s">
        <v>34</v>
      </c>
      <c r="I29" s="9">
        <v>22992027</v>
      </c>
      <c r="J29" s="2" t="s">
        <v>82</v>
      </c>
      <c r="K29" s="108">
        <v>1.9850000000000001</v>
      </c>
      <c r="L29" s="109"/>
    </row>
    <row r="30" spans="1:12" ht="15" thickBot="1">
      <c r="A30" s="16"/>
      <c r="B30" s="123"/>
      <c r="C30" s="130"/>
      <c r="D30" s="130"/>
      <c r="E30" s="126"/>
      <c r="F30" s="33" t="s">
        <v>69</v>
      </c>
      <c r="G30" s="13" t="s">
        <v>106</v>
      </c>
      <c r="H30" s="12" t="s">
        <v>34</v>
      </c>
      <c r="I30" s="9">
        <v>80102541</v>
      </c>
      <c r="J30" s="2" t="s">
        <v>84</v>
      </c>
      <c r="K30" s="108">
        <v>1.4E-2</v>
      </c>
      <c r="L30" s="109"/>
    </row>
    <row r="31" spans="1:12" ht="15" thickBot="1">
      <c r="A31" s="16"/>
      <c r="B31" s="123"/>
      <c r="C31" s="130"/>
      <c r="D31" s="130"/>
      <c r="E31" s="126"/>
      <c r="F31" s="33" t="s">
        <v>70</v>
      </c>
      <c r="G31" s="13" t="s">
        <v>154</v>
      </c>
      <c r="H31" s="12" t="s">
        <v>34</v>
      </c>
      <c r="I31" s="9">
        <v>21570262</v>
      </c>
      <c r="J31" s="2" t="s">
        <v>83</v>
      </c>
      <c r="K31" s="108">
        <v>1.07</v>
      </c>
      <c r="L31" s="109"/>
    </row>
    <row r="32" spans="1:12" ht="15" thickBot="1">
      <c r="A32" s="16"/>
      <c r="B32" s="123"/>
      <c r="C32" s="130"/>
      <c r="D32" s="130"/>
      <c r="E32" s="126"/>
      <c r="F32" s="33" t="s">
        <v>74</v>
      </c>
      <c r="G32" s="13" t="s">
        <v>107</v>
      </c>
      <c r="H32" s="7" t="s">
        <v>35</v>
      </c>
      <c r="I32" s="9">
        <v>37820423</v>
      </c>
      <c r="J32" s="2" t="s">
        <v>85</v>
      </c>
      <c r="K32" s="21">
        <v>54.84</v>
      </c>
      <c r="L32" s="22">
        <v>111.36</v>
      </c>
    </row>
    <row r="33" spans="1:12" ht="15" thickBot="1">
      <c r="A33" s="16"/>
      <c r="B33" s="124"/>
      <c r="C33" s="132"/>
      <c r="D33" s="132"/>
      <c r="E33" s="128"/>
      <c r="F33" s="33" t="s">
        <v>75</v>
      </c>
      <c r="G33" s="30" t="s">
        <v>156</v>
      </c>
      <c r="H33" s="56" t="s">
        <v>35</v>
      </c>
      <c r="I33" s="48">
        <v>37820424</v>
      </c>
      <c r="J33" s="49" t="s">
        <v>148</v>
      </c>
      <c r="K33" s="57">
        <v>93.44</v>
      </c>
      <c r="L33" s="58">
        <v>41.52</v>
      </c>
    </row>
    <row r="34" spans="1:12" ht="14.25" customHeight="1">
      <c r="B34" s="122" t="s">
        <v>12</v>
      </c>
      <c r="C34" s="131" t="s">
        <v>114</v>
      </c>
      <c r="D34" s="169" t="s">
        <v>88</v>
      </c>
      <c r="E34" s="127" t="s">
        <v>100</v>
      </c>
      <c r="F34" s="93" t="s">
        <v>76</v>
      </c>
      <c r="G34" s="34" t="s">
        <v>153</v>
      </c>
      <c r="H34" s="53" t="s">
        <v>34</v>
      </c>
      <c r="I34" s="54">
        <v>8029042</v>
      </c>
      <c r="J34" s="55" t="s">
        <v>89</v>
      </c>
      <c r="K34" s="121">
        <v>34.51</v>
      </c>
      <c r="L34" s="113"/>
    </row>
    <row r="35" spans="1:12" ht="15" thickBot="1">
      <c r="B35" s="146"/>
      <c r="C35" s="132"/>
      <c r="D35" s="170"/>
      <c r="E35" s="168"/>
      <c r="F35" s="3" t="s">
        <v>77</v>
      </c>
      <c r="G35" s="60" t="s">
        <v>38</v>
      </c>
      <c r="H35" s="59" t="s">
        <v>17</v>
      </c>
      <c r="I35" s="61">
        <v>8400742</v>
      </c>
      <c r="J35" s="59" t="s">
        <v>90</v>
      </c>
      <c r="K35" s="155">
        <v>26.77</v>
      </c>
      <c r="L35" s="115"/>
    </row>
    <row r="36" spans="1:12" ht="15" thickBot="1">
      <c r="F36" s="94"/>
      <c r="G36" s="94"/>
      <c r="K36" s="104">
        <f>SUM(K5:L8,K10:L12,K16:L31,K34:L35)</f>
        <v>723.92600000000016</v>
      </c>
      <c r="L36" s="105"/>
    </row>
    <row r="37" spans="1:12" ht="15" thickBot="1">
      <c r="C37" t="s">
        <v>87</v>
      </c>
      <c r="G37" s="95"/>
      <c r="K37" s="25">
        <f>SUM(K9,K13,K14:K15,K32:K33)</f>
        <v>229.00200000000001</v>
      </c>
      <c r="L37" s="26">
        <f>SUM(L9,L13,L14:L15,L32:L33)</f>
        <v>336.077</v>
      </c>
    </row>
    <row r="38" spans="1:12" ht="15" thickBot="1">
      <c r="C38" s="81"/>
      <c r="D38" s="81"/>
      <c r="E38" s="81"/>
      <c r="F38" s="81"/>
      <c r="G38" s="81"/>
      <c r="K38" s="106">
        <f>SUM(K36:L37)</f>
        <v>1289.0050000000001</v>
      </c>
      <c r="L38" s="107"/>
    </row>
    <row r="39" spans="1:12" ht="15" thickBot="1">
      <c r="C39" s="81"/>
      <c r="D39" s="81"/>
      <c r="E39" s="81"/>
      <c r="F39" s="81"/>
      <c r="G39" s="81"/>
    </row>
    <row r="40" spans="1:12" ht="14.25" hidden="1" customHeight="1">
      <c r="C40" s="81"/>
      <c r="D40" s="81"/>
      <c r="E40" s="81"/>
      <c r="F40" s="81"/>
      <c r="G40" s="81"/>
      <c r="K40" s="153">
        <f>SUM(K5:L35)</f>
        <v>1289.0050000000001</v>
      </c>
      <c r="L40" s="154"/>
    </row>
    <row r="41" spans="1:12" ht="14.25" customHeight="1" thickBot="1">
      <c r="C41" s="81"/>
      <c r="D41" s="81"/>
      <c r="E41" s="81"/>
      <c r="F41" s="81"/>
      <c r="G41" s="81"/>
      <c r="J41" s="118" t="s">
        <v>113</v>
      </c>
      <c r="K41" s="119"/>
      <c r="L41" s="120"/>
    </row>
    <row r="42" spans="1:12" ht="14.25" customHeight="1">
      <c r="C42" s="97" t="s">
        <v>116</v>
      </c>
      <c r="D42" s="81"/>
      <c r="E42" s="81"/>
      <c r="F42" s="81"/>
      <c r="G42" s="81"/>
      <c r="J42" s="85" t="s">
        <v>117</v>
      </c>
      <c r="K42" s="100">
        <v>2</v>
      </c>
      <c r="L42" s="101"/>
    </row>
    <row r="43" spans="1:12" ht="14.25" customHeight="1">
      <c r="B43" t="s">
        <v>141</v>
      </c>
      <c r="C43" s="81"/>
      <c r="D43" s="81"/>
      <c r="E43" s="81"/>
      <c r="F43" s="81"/>
      <c r="G43" s="81"/>
      <c r="J43" s="84" t="s">
        <v>17</v>
      </c>
      <c r="K43" s="164">
        <v>12</v>
      </c>
      <c r="L43" s="165"/>
    </row>
    <row r="44" spans="1:12" ht="14.25" customHeight="1">
      <c r="B44" t="s">
        <v>140</v>
      </c>
      <c r="C44" s="81"/>
      <c r="D44" s="81"/>
      <c r="E44" s="81"/>
      <c r="F44" s="81"/>
      <c r="G44" s="81"/>
      <c r="J44" s="84" t="s">
        <v>118</v>
      </c>
      <c r="K44" s="164">
        <v>1</v>
      </c>
      <c r="L44" s="165"/>
    </row>
    <row r="45" spans="1:12" ht="14.25" customHeight="1">
      <c r="B45" t="s">
        <v>127</v>
      </c>
      <c r="C45" s="81"/>
      <c r="D45" s="81"/>
      <c r="E45" s="81"/>
      <c r="F45" s="81"/>
      <c r="G45" s="81"/>
      <c r="J45" s="84" t="s">
        <v>19</v>
      </c>
      <c r="K45" s="164">
        <v>1</v>
      </c>
      <c r="L45" s="165"/>
    </row>
    <row r="46" spans="1:12" ht="14.25" customHeight="1">
      <c r="B46" t="s">
        <v>139</v>
      </c>
      <c r="C46" s="81"/>
      <c r="D46" s="81"/>
      <c r="E46" s="81"/>
      <c r="F46" s="81"/>
      <c r="G46" s="81"/>
      <c r="J46" s="84" t="s">
        <v>119</v>
      </c>
      <c r="K46" s="164">
        <v>10</v>
      </c>
      <c r="L46" s="165"/>
    </row>
    <row r="47" spans="1:12" ht="14.25" customHeight="1">
      <c r="C47" s="81"/>
      <c r="D47" s="81"/>
      <c r="E47" s="81"/>
      <c r="F47" s="81"/>
      <c r="G47" s="81"/>
      <c r="J47" s="84" t="s">
        <v>120</v>
      </c>
      <c r="K47" s="164">
        <v>2</v>
      </c>
      <c r="L47" s="165"/>
    </row>
    <row r="48" spans="1:12" ht="14.25" customHeight="1">
      <c r="C48" s="81"/>
      <c r="D48" s="81"/>
      <c r="E48" s="81"/>
      <c r="F48" s="81"/>
      <c r="G48" s="81"/>
      <c r="J48" s="84" t="s">
        <v>16</v>
      </c>
      <c r="K48" s="164">
        <v>3</v>
      </c>
      <c r="L48" s="165"/>
    </row>
    <row r="49" spans="3:12" ht="14.25" customHeight="1">
      <c r="C49" s="81"/>
      <c r="D49" s="81"/>
      <c r="E49" s="81"/>
      <c r="F49" s="81"/>
      <c r="G49" s="81"/>
      <c r="J49" s="84" t="s">
        <v>121</v>
      </c>
      <c r="K49" s="164">
        <f>SUM(K42:L48)</f>
        <v>31</v>
      </c>
      <c r="L49" s="165"/>
    </row>
    <row r="50" spans="3:12" ht="14.25" customHeight="1">
      <c r="C50" s="81"/>
      <c r="D50" s="81"/>
      <c r="E50" s="81"/>
      <c r="F50" s="81"/>
      <c r="G50" s="81"/>
      <c r="K50" s="82"/>
      <c r="L50" s="83"/>
    </row>
    <row r="51" spans="3:12" ht="14.25" customHeight="1">
      <c r="C51" s="81"/>
      <c r="D51" s="81"/>
      <c r="E51" s="81"/>
      <c r="F51" s="81"/>
      <c r="G51" s="81"/>
      <c r="K51" s="82"/>
      <c r="L51" s="83"/>
    </row>
    <row r="52" spans="3:12" ht="14.25" customHeight="1">
      <c r="C52" s="81"/>
      <c r="D52" s="81"/>
      <c r="E52" s="81"/>
      <c r="F52" s="81"/>
      <c r="G52" s="81"/>
      <c r="K52" s="82"/>
      <c r="L52" s="83"/>
    </row>
    <row r="53" spans="3:12" ht="14.25" customHeight="1">
      <c r="C53" s="81"/>
      <c r="D53" s="81"/>
      <c r="E53" s="81"/>
      <c r="F53" s="81"/>
      <c r="G53" s="81"/>
      <c r="K53" s="82"/>
      <c r="L53" s="83"/>
    </row>
    <row r="54" spans="3:12">
      <c r="C54" s="81"/>
      <c r="D54" s="81"/>
      <c r="E54" s="81"/>
      <c r="F54" s="81"/>
      <c r="G54" s="81"/>
      <c r="K54" s="23"/>
      <c r="L54" s="24"/>
    </row>
  </sheetData>
  <autoFilter ref="B4:L35">
    <filterColumn colId="9" showButton="0"/>
  </autoFilter>
  <mergeCells count="75">
    <mergeCell ref="B5:B7"/>
    <mergeCell ref="C5:C7"/>
    <mergeCell ref="D5:D7"/>
    <mergeCell ref="E5:E7"/>
    <mergeCell ref="B34:B35"/>
    <mergeCell ref="C34:C35"/>
    <mergeCell ref="D34:D35"/>
    <mergeCell ref="E34:E35"/>
    <mergeCell ref="D19:D21"/>
    <mergeCell ref="D8:D9"/>
    <mergeCell ref="D10:D11"/>
    <mergeCell ref="D12:D13"/>
    <mergeCell ref="D14:D17"/>
    <mergeCell ref="B10:B11"/>
    <mergeCell ref="C10:C11"/>
    <mergeCell ref="C25:C33"/>
    <mergeCell ref="K48:L48"/>
    <mergeCell ref="K49:L49"/>
    <mergeCell ref="K43:L43"/>
    <mergeCell ref="K44:L44"/>
    <mergeCell ref="K45:L45"/>
    <mergeCell ref="K46:L46"/>
    <mergeCell ref="K47:L47"/>
    <mergeCell ref="K40:L40"/>
    <mergeCell ref="K35:L35"/>
    <mergeCell ref="K34:L34"/>
    <mergeCell ref="K7:L7"/>
    <mergeCell ref="E8:E9"/>
    <mergeCell ref="E10:E11"/>
    <mergeCell ref="E12:E13"/>
    <mergeCell ref="E14:E17"/>
    <mergeCell ref="E19:E21"/>
    <mergeCell ref="K25:L25"/>
    <mergeCell ref="K26:L26"/>
    <mergeCell ref="K27:L27"/>
    <mergeCell ref="K28:L28"/>
    <mergeCell ref="K16:L16"/>
    <mergeCell ref="K19:L19"/>
    <mergeCell ref="B2:L2"/>
    <mergeCell ref="C22:C24"/>
    <mergeCell ref="B22:B24"/>
    <mergeCell ref="B12:B13"/>
    <mergeCell ref="C12:C13"/>
    <mergeCell ref="B14:B17"/>
    <mergeCell ref="C14:C17"/>
    <mergeCell ref="B19:B21"/>
    <mergeCell ref="C19:C21"/>
    <mergeCell ref="B8:B9"/>
    <mergeCell ref="C8:C9"/>
    <mergeCell ref="K8:L8"/>
    <mergeCell ref="K20:L20"/>
    <mergeCell ref="K21:L21"/>
    <mergeCell ref="K22:L22"/>
    <mergeCell ref="K23:L23"/>
    <mergeCell ref="B25:B33"/>
    <mergeCell ref="E22:E24"/>
    <mergeCell ref="E25:E33"/>
    <mergeCell ref="D22:D24"/>
    <mergeCell ref="D25:D33"/>
    <mergeCell ref="K42:L42"/>
    <mergeCell ref="K4:L4"/>
    <mergeCell ref="K36:L36"/>
    <mergeCell ref="K38:L38"/>
    <mergeCell ref="K29:L29"/>
    <mergeCell ref="K12:L12"/>
    <mergeCell ref="K10:L10"/>
    <mergeCell ref="K11:L11"/>
    <mergeCell ref="K17:L17"/>
    <mergeCell ref="K18:L18"/>
    <mergeCell ref="K24:L24"/>
    <mergeCell ref="J41:L41"/>
    <mergeCell ref="K5:L5"/>
    <mergeCell ref="K6:L6"/>
    <mergeCell ref="K30:L30"/>
    <mergeCell ref="K31:L31"/>
  </mergeCells>
  <pageMargins left="0.7" right="0.7" top="0.75" bottom="0.75" header="0.3" footer="0.3"/>
  <pageSetup paperSize="8" scale="95" orientation="landscape" r:id="rId1"/>
  <ignoredErrors>
    <ignoredError sqref="I17:I18 I5:I6 I8:I13 I14 I15:I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Buda</dc:creator>
  <cp:lastModifiedBy>Iwona Buda</cp:lastModifiedBy>
  <cp:lastPrinted>2017-09-27T08:54:53Z</cp:lastPrinted>
  <dcterms:created xsi:type="dcterms:W3CDTF">2010-01-29T07:50:28Z</dcterms:created>
  <dcterms:modified xsi:type="dcterms:W3CDTF">2017-09-27T09:26:15Z</dcterms:modified>
</cp:coreProperties>
</file>