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zamówienia'!$B$4:$L$36</definedName>
  </definedNames>
  <calcPr calcId="145621"/>
</workbook>
</file>

<file path=xl/calcChain.xml><?xml version="1.0" encoding="utf-8"?>
<calcChain xmlns="http://schemas.openxmlformats.org/spreadsheetml/2006/main">
  <c r="L38" i="112" l="1"/>
  <c r="K37" i="112"/>
  <c r="K50" i="112" l="1"/>
  <c r="K41" i="112" l="1"/>
  <c r="K38" i="112"/>
  <c r="K39" i="112" l="1"/>
</calcChain>
</file>

<file path=xl/sharedStrings.xml><?xml version="1.0" encoding="utf-8"?>
<sst xmlns="http://schemas.openxmlformats.org/spreadsheetml/2006/main" count="207" uniqueCount="162">
  <si>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</si>
  <si>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</si>
  <si>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</si>
  <si>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</si>
  <si>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</si>
  <si>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</si>
  <si>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</si>
  <si>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</si>
  <si>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</si>
  <si>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</si>
  <si>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</si>
  <si>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</si>
  <si>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</si>
  <si>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</si>
  <si>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</si>
  <si>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</si>
  <si>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</si>
  <si>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C21</t>
  </si>
  <si>
    <t>C11</t>
  </si>
  <si>
    <t>8028439</t>
  </si>
  <si>
    <t>Zespół Szkół Ponadgimnazjalnych im. Gen. Władysława Sikorskiego ul. Piaskowa 53, 66-100 Sulechów "szkoła"</t>
  </si>
  <si>
    <t>Zespół Szkół Ponadgimnazjalnych im. Gen. Władysława Sikorskiego ul. Armii Krajowej 75, 66-100 Sulechów "Szkoła"</t>
  </si>
  <si>
    <t xml:space="preserve">Zespół Szkół Ponadgimnazjalnych ul. Piaskowa 53, 66-100 Sulechów "warsztaty szkolne </t>
  </si>
  <si>
    <t xml:space="preserve">Ośrodek Rehabilitacji al. Niepodległości 19, 66-100 Sulechów </t>
  </si>
  <si>
    <t>Szpital ul. Zwycięstwa, 66-100 Sulechów</t>
  </si>
  <si>
    <t>C22a</t>
  </si>
  <si>
    <t>Hydrofornia Wojnowo, 66-120 Kargowa</t>
  </si>
  <si>
    <t>Administracja Wojnowo, 66-120 Kargowa</t>
  </si>
  <si>
    <t xml:space="preserve">Szpital Wojnowo, 66-120 Kargowo </t>
  </si>
  <si>
    <t>c12a</t>
  </si>
  <si>
    <t>c11</t>
  </si>
  <si>
    <t>91834211</t>
  </si>
  <si>
    <t>92789055</t>
  </si>
  <si>
    <t>91828376</t>
  </si>
  <si>
    <t>66-120 Kargowa, Wojnowo Hydrofornia "Szklarnie"</t>
  </si>
  <si>
    <t>7976231</t>
  </si>
  <si>
    <t>91815571</t>
  </si>
  <si>
    <t>c12b</t>
  </si>
  <si>
    <t>11688094</t>
  </si>
  <si>
    <t>Liceum Ogólnokształcące w Sulechowie, ul. Licealna 10, 66-100 Sulechów</t>
  </si>
  <si>
    <t>Liceum Ogólnokształcące w Sulechowie ul. Żeromskiego 38, 66-100 Sulechów, "Sala sportowa"</t>
  </si>
  <si>
    <t>11778275</t>
  </si>
  <si>
    <t>Liceum Ogólnokształcące w Sulechowie ul. Licealna 10, 66-100 Sulechów, "Szkoła"</t>
  </si>
  <si>
    <t>3462192</t>
  </si>
  <si>
    <t>Specjalny Ośrodek Szkolno-Wychowawczy Kruszuna 1, 66-100 Sulechów "Internat"</t>
  </si>
  <si>
    <t>Specjalny Ośrodek Szkolno-Wychowawczy Górzykowo 54, 66-131 Cigacice</t>
  </si>
  <si>
    <t>g11</t>
  </si>
  <si>
    <t>g12</t>
  </si>
  <si>
    <t xml:space="preserve">Młodzieżowy Ośrodek Socjoterapii w Przytoku, Przytok Internat, 66-002 Zabór "Internat" </t>
  </si>
  <si>
    <t>47956188</t>
  </si>
  <si>
    <t>Specjalny Ośrodek Szkolno-Wychowawczy ul. Łączna 1, 66-100 Sulechów "Biura"</t>
  </si>
  <si>
    <t>Podgórna 5, 65-057 Zielona Góra</t>
  </si>
  <si>
    <t>Nr PPPE</t>
  </si>
  <si>
    <t>97835389</t>
  </si>
  <si>
    <t>PLENED00000590000000000411867492</t>
  </si>
  <si>
    <t>PLENED00000590000000000244819489</t>
  </si>
  <si>
    <t>96860886</t>
  </si>
  <si>
    <t>PLENED00000590000000000413012481</t>
  </si>
  <si>
    <t>97835816</t>
  </si>
  <si>
    <t>PLENED00000590000000000413117455</t>
  </si>
  <si>
    <t>Starostwo Powiatowe z Zielonej Górze ul. Podgórna 5, 65-057 Zielona Góra</t>
  </si>
  <si>
    <t>Samodzielny Publiczny Zakład Opieki Zdrowotnej w Sulechowie, ul. Zwycięstwa 1, 66-100 Sulechów</t>
  </si>
  <si>
    <t>PLENED00000590000000000242847496</t>
  </si>
  <si>
    <t>PLENED00000590000000000243258494</t>
  </si>
  <si>
    <t>Liceum Ogólnokształcące w Czerwieńsku, ul. Małoszkolna 2, 66-016 Czerwieńsk</t>
  </si>
  <si>
    <t>Szkoła, ul. Małoszkolna 2, 66-016 Czerwieńsk</t>
  </si>
  <si>
    <t>PLENED00000590000000000151796489</t>
  </si>
  <si>
    <t>PLENED00000590000000000153775435</t>
  </si>
  <si>
    <t>Szpital Rehabilitacyjno-Leczniczy SP ZOZ dla Dzieci w Wojnowie, Wojnowo 7A, 66-120 Kargowa</t>
  </si>
  <si>
    <t>PLENED0000059000000000051590481</t>
  </si>
  <si>
    <t>PLENED0000059000000000051579444</t>
  </si>
  <si>
    <t>PLENED0000059000000000051578423</t>
  </si>
  <si>
    <t>PLENED0000059000000000051587418</t>
  </si>
  <si>
    <t>Młodzieżowy Ośrodek Socjoterapii w Przytoku, Przytok 91, 66-003 Zabór</t>
  </si>
  <si>
    <t>15.</t>
  </si>
  <si>
    <t>PLENED00000590000000000145794450</t>
  </si>
  <si>
    <t>16.</t>
  </si>
  <si>
    <t>17.</t>
  </si>
  <si>
    <t>18.</t>
  </si>
  <si>
    <t>Zespół Szkół Ponadgimnazjalnych im. Gen. Wł. Sikorskiego 2 Sulechowie, ul. Piaskowa 53, 66-100 Sulechów</t>
  </si>
  <si>
    <t>19.</t>
  </si>
  <si>
    <t>20.</t>
  </si>
  <si>
    <t>21.</t>
  </si>
  <si>
    <t>PLENED00000590000000000242952470</t>
  </si>
  <si>
    <t>PLENED00000590000000000245188478</t>
  </si>
  <si>
    <t>PLENED00000590000000000413064409</t>
  </si>
  <si>
    <t>22.</t>
  </si>
  <si>
    <t>23.</t>
  </si>
  <si>
    <t>24.</t>
  </si>
  <si>
    <t>25.</t>
  </si>
  <si>
    <t>26.</t>
  </si>
  <si>
    <t>27.</t>
  </si>
  <si>
    <t>PLENED00000590000000000224848429</t>
  </si>
  <si>
    <t>PLENED00000590000000000229720406</t>
  </si>
  <si>
    <t>PLENED00000590000000000229730422</t>
  </si>
  <si>
    <t>28.</t>
  </si>
  <si>
    <t>29.</t>
  </si>
  <si>
    <t>30.</t>
  </si>
  <si>
    <t>31.</t>
  </si>
  <si>
    <t>32.</t>
  </si>
  <si>
    <t xml:space="preserve">Dom Pomocy Społecznej w Bełczu, Bełcze 19, 66-130 Bojadła </t>
  </si>
  <si>
    <t>Dom Pomocy Społecznej w Trzebiechowie, ul. Sulechowska 1, 66-132 Trzebiechów</t>
  </si>
  <si>
    <t>PLENED00000590000000000245966423</t>
  </si>
  <si>
    <t>PLENED00000590000000000245965402</t>
  </si>
  <si>
    <t>PLENED00000590000000000245968465</t>
  </si>
  <si>
    <t>PLENED00000590000000000245969486</t>
  </si>
  <si>
    <t>PLENED00000590000000000245972452</t>
  </si>
  <si>
    <t>PLENED0000059000000000052191492</t>
  </si>
  <si>
    <t>PLENED00000590000000000245970410</t>
  </si>
  <si>
    <t>PLENED00000590000000000246023456</t>
  </si>
  <si>
    <t>PLENED00000590000000000245967444</t>
  </si>
  <si>
    <t xml:space="preserve">  </t>
  </si>
  <si>
    <t>Specjalny Ośrodek Szkolno-Wychowawczy w Sulechowie, ul. Łączna 1, 66-100 Sulechów</t>
  </si>
  <si>
    <t>PLENED00000590000000000229272407</t>
  </si>
  <si>
    <t>PLENED00000590000000000245394439</t>
  </si>
  <si>
    <t>PLENED00000590000000000229961423</t>
  </si>
  <si>
    <t>Jednostka</t>
  </si>
  <si>
    <t>Punkt Poboru Energii Elektrycznej</t>
  </si>
  <si>
    <t>NIP</t>
  </si>
  <si>
    <t>927-143-43-99</t>
  </si>
  <si>
    <t>973-055-87-42</t>
  </si>
  <si>
    <t>923-149-36-51</t>
  </si>
  <si>
    <t>973-038-69-79</t>
  </si>
  <si>
    <t>927-150-97-66</t>
  </si>
  <si>
    <t>973-064-46-83</t>
  </si>
  <si>
    <t>927-150-12-10</t>
  </si>
  <si>
    <t>927-141-57-00</t>
  </si>
  <si>
    <t>Dom Pomocy Społecznej, ul. Sulechowska 1A/1 "Mieszkanie służbowe"</t>
  </si>
  <si>
    <t>Dom Pomocy Społecznej ul. Sulechowska 1A/5, 66-132 Trzebiechów "Mieszkanie służbowe"</t>
  </si>
  <si>
    <t>Dom Pomocy Społecznej ul. Sulechowska 1, 66-132 Trzebiechów "Pomieszczenie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</si>
  <si>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</si>
  <si>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</si>
  <si>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</si>
  <si>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1A/8, 66-132 Trzebiechów "Mieszkanie chronione"</t>
  </si>
  <si>
    <t>Dom Pomocy Społecznej ul. Sulechowska 1, 66-132 Trzebiechów "Administracyjny"</t>
  </si>
  <si>
    <t>Powiatowy Zielonogórski Zarząd Dróg, Górzykowo 1, 66-100 Sulechów</t>
  </si>
  <si>
    <t>80324586</t>
  </si>
  <si>
    <t>PLENED0000059000000000051978481</t>
  </si>
  <si>
    <t>Wojnowo 7 m A, 66-120 Kargowa "Mieszkanie"</t>
  </si>
  <si>
    <t>927-167--79-43</t>
  </si>
  <si>
    <t>Zużycie za 12 miesięcy w strefach [MWh]</t>
  </si>
  <si>
    <t>Ilość taryf</t>
  </si>
  <si>
    <t>Powiat Zielonogórski ul. Podgórna 5, 65-057 Zielona Góra</t>
  </si>
  <si>
    <t>973-058-82-17</t>
  </si>
  <si>
    <t>1. Obecnym sprzedawcą energii w zakresie 39 PPE jest TAURON Sprzedaż Sp. z o.o., ul. Łagiewnicka 60, 30-417 Kraków.</t>
  </si>
  <si>
    <t>3. W przypadku wszystkich wyszczególnionych PPE nastąpi kolejna zmiana sprzedawcy energii elektrycnej.</t>
  </si>
  <si>
    <t>Uwaga!</t>
  </si>
  <si>
    <t>2. Termin obowiązywania aktualnej umowy - do 31.12.2014 r.</t>
  </si>
  <si>
    <t>C12a</t>
  </si>
  <si>
    <t>C12b</t>
  </si>
  <si>
    <t>G11</t>
  </si>
  <si>
    <t>G12</t>
  </si>
  <si>
    <t>Załącznik Nr 10                                                                         Szczegółowy opis przedmiotu zamówienia</t>
  </si>
  <si>
    <t>Nr sprawy: PE.273.9.2014</t>
  </si>
  <si>
    <t>Razem</t>
  </si>
  <si>
    <t>Nabywca/płatnik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</si>
  <si>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</si>
  <si>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</si>
  <si>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</si>
  <si>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Budynek niemieszkalny, ul. Chrobrego 2A, 66-016 Czerwieńsk</t>
  </si>
  <si>
    <t>Zespół Szkół Ponadgimnazjalnych w Sulechowie, ul. Piaskowa 53, 66-100 Sulechów</t>
  </si>
  <si>
    <t>pl. Ratuszowy 8/9, 66-100 Sulechów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</si>
</sst>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7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3" borderId="1" xfId="0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49" fontId="2" fillId="0" borderId="2" xfId="0" applyNumberFormat="1" applyFont="1" applyFill="1" applyBorder="1"/>
    <xf numFmtId="0" fontId="2" fillId="0" borderId="3" xfId="0" applyFont="1" applyFill="1" applyBorder="1"/>
    <xf numFmtId="49" fontId="2" fillId="0" borderId="4" xfId="0" applyNumberFormat="1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3" borderId="1" xfId="0" applyFont="1" applyFill="1" applyBorder="1"/>
    <xf numFmtId="49" fontId="2" fillId="0" borderId="2" xfId="0" applyNumberFormat="1" applyFont="1" applyFill="1" applyBorder="1" applyAlignment="1">
      <alignment horizontal="right"/>
    </xf>
    <xf numFmtId="0" fontId="2" fillId="5" borderId="1" xfId="0" applyFont="1" applyFill="1" applyBorder="1"/>
    <xf numFmtId="0" fontId="2" fillId="8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9" borderId="9" xfId="0" applyNumberFormat="1" applyFont="1" applyFill="1" applyBorder="1"/>
    <xf numFmtId="164" fontId="2" fillId="9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5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49" fontId="2" fillId="0" borderId="18" xfId="0" applyNumberFormat="1" applyFont="1" applyFill="1" applyBorder="1"/>
    <xf numFmtId="0" fontId="2" fillId="4" borderId="13" xfId="0" applyFont="1" applyFill="1" applyBorder="1"/>
    <xf numFmtId="164" fontId="3" fillId="0" borderId="13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2" fillId="8" borderId="13" xfId="0" applyFont="1" applyFill="1" applyBorder="1"/>
    <xf numFmtId="0" fontId="1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/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8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8" borderId="19" xfId="0" applyFont="1" applyFill="1" applyBorder="1"/>
    <xf numFmtId="0" fontId="2" fillId="0" borderId="19" xfId="0" applyFont="1" applyBorder="1" applyAlignment="1">
      <alignment horizontal="right"/>
    </xf>
    <xf numFmtId="0" fontId="2" fillId="0" borderId="18" xfId="0" applyFont="1" applyBorder="1"/>
    <xf numFmtId="0" fontId="2" fillId="7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9" fillId="0" borderId="19" xfId="0" applyFont="1" applyFill="1" applyBorder="1"/>
    <xf numFmtId="0" fontId="10" fillId="0" borderId="1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/>
    </xf>
    <xf numFmtId="49" fontId="9" fillId="0" borderId="18" xfId="0" applyNumberFormat="1" applyFont="1" applyFill="1" applyBorder="1"/>
    <xf numFmtId="0" fontId="9" fillId="0" borderId="13" xfId="0" applyFont="1" applyFill="1" applyBorder="1"/>
    <xf numFmtId="0" fontId="10" fillId="0" borderId="13" xfId="0" applyFont="1" applyFill="1" applyBorder="1" applyAlignment="1">
      <alignment wrapText="1"/>
    </xf>
    <xf numFmtId="0" fontId="9" fillId="6" borderId="13" xfId="0" applyFont="1" applyFill="1" applyBorder="1"/>
    <xf numFmtId="49" fontId="9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0" fontId="9" fillId="0" borderId="14" xfId="0" applyFont="1" applyFill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18" xfId="0" applyFont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5" borderId="13" xfId="0" applyFont="1" applyFill="1" applyBorder="1"/>
    <xf numFmtId="0" fontId="9" fillId="0" borderId="13" xfId="0" applyFont="1" applyFill="1" applyBorder="1" applyAlignment="1">
      <alignment horizontal="right"/>
    </xf>
    <xf numFmtId="0" fontId="3" fillId="3" borderId="6" xfId="0" applyFont="1" applyFill="1" applyBorder="1"/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9" borderId="24" xfId="0" applyNumberFormat="1" applyFont="1" applyFill="1" applyBorder="1" applyAlignment="1">
      <alignment horizontal="center"/>
    </xf>
    <xf numFmtId="164" fontId="2" fillId="9" borderId="25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topLeftCell="E10" zoomScaleNormal="130" zoomScaleSheetLayoutView="100" workbookViewId="0">
      <selection activeCell="L12" sqref="L12"/>
    </sheetView>
  </sheetViews>
  <sheetFormatPr defaultRowHeight="14.25"/>
  <cols>
    <col min="1" max="1" width="3.375" customWidth="1"/>
    <col min="2" max="2" width="3.625" customWidth="1"/>
    <col min="3" max="3" width="20.625" customWidth="1"/>
    <col min="4" max="4" width="30.25" customWidth="1"/>
    <col min="5" max="5" width="9.75" customWidth="1"/>
    <col min="6" max="6" width="3" customWidth="1"/>
    <col min="7" max="7" width="45.5" customWidth="1"/>
    <col min="8" max="8" width="4.375" customWidth="1"/>
    <col min="9" max="9" width="7.75" customWidth="1"/>
    <col min="10" max="10" width="27.5" customWidth="1"/>
    <col min="11" max="12" width="8.625" customWidth="1"/>
  </cols>
  <sheetData>
    <row r="1" spans="1:14">
      <c r="B1" t="s">
        <v>153</v>
      </c>
    </row>
    <row r="2" spans="1:14" ht="15">
      <c r="B2" s="133" t="s">
        <v>152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4" spans="1:14" ht="59.25" customHeight="1">
      <c r="B4" s="1" t="s">
        <v>0</v>
      </c>
      <c r="C4" s="1" t="s">
        <v>116</v>
      </c>
      <c r="D4" s="1" t="s">
        <v>155</v>
      </c>
      <c r="E4" s="15" t="s">
        <v>118</v>
      </c>
      <c r="F4" s="3"/>
      <c r="G4" s="15" t="s">
        <v>117</v>
      </c>
      <c r="H4" s="91" t="s">
        <v>1</v>
      </c>
      <c r="I4" s="1" t="s">
        <v>2</v>
      </c>
      <c r="J4" s="1" t="s">
        <v>52</v>
      </c>
      <c r="K4" s="147" t="s">
        <v>140</v>
      </c>
      <c r="L4" s="148"/>
    </row>
    <row r="5" spans="1:14" ht="14.25" customHeight="1">
      <c r="B5" s="141" t="s">
        <v>3</v>
      </c>
      <c r="C5" s="117" t="s">
        <v>60</v>
      </c>
      <c r="D5" s="117" t="s">
        <v>142</v>
      </c>
      <c r="E5" s="128" t="s">
        <v>143</v>
      </c>
      <c r="F5" s="2" t="s">
        <v>3</v>
      </c>
      <c r="G5" s="19" t="s">
        <v>51</v>
      </c>
      <c r="H5" s="17" t="s">
        <v>17</v>
      </c>
      <c r="I5" s="12" t="s">
        <v>53</v>
      </c>
      <c r="J5" s="7" t="s">
        <v>54</v>
      </c>
      <c r="K5" s="115">
        <v>184.89</v>
      </c>
      <c r="L5" s="116"/>
      <c r="M5" s="33"/>
      <c r="N5" s="33"/>
    </row>
    <row r="6" spans="1:14" ht="15" customHeight="1" thickBot="1">
      <c r="B6" s="132"/>
      <c r="C6" s="102"/>
      <c r="D6" s="102"/>
      <c r="E6" s="108"/>
      <c r="F6" s="35" t="s">
        <v>4</v>
      </c>
      <c r="G6" s="36" t="s">
        <v>161</v>
      </c>
      <c r="H6" s="35" t="s">
        <v>18</v>
      </c>
      <c r="I6" s="37" t="s">
        <v>49</v>
      </c>
      <c r="J6" s="38" t="s">
        <v>55</v>
      </c>
      <c r="K6" s="111">
        <v>29.45</v>
      </c>
      <c r="L6" s="112"/>
    </row>
    <row r="7" spans="1:14">
      <c r="A7" s="22"/>
      <c r="B7" s="142" t="s">
        <v>4</v>
      </c>
      <c r="C7" s="100" t="s">
        <v>61</v>
      </c>
      <c r="D7" s="100" t="s">
        <v>61</v>
      </c>
      <c r="E7" s="129" t="s">
        <v>139</v>
      </c>
      <c r="F7" s="39" t="s">
        <v>5</v>
      </c>
      <c r="G7" s="40" t="s">
        <v>23</v>
      </c>
      <c r="H7" s="41" t="s">
        <v>17</v>
      </c>
      <c r="I7" s="42" t="s">
        <v>58</v>
      </c>
      <c r="J7" s="43" t="s">
        <v>59</v>
      </c>
      <c r="K7" s="155">
        <v>81</v>
      </c>
      <c r="L7" s="114"/>
    </row>
    <row r="8" spans="1:14" ht="15" thickBot="1">
      <c r="A8" s="22"/>
      <c r="B8" s="143"/>
      <c r="C8" s="102"/>
      <c r="D8" s="102"/>
      <c r="E8" s="108"/>
      <c r="F8" s="35" t="s">
        <v>6</v>
      </c>
      <c r="G8" s="36" t="s">
        <v>24</v>
      </c>
      <c r="H8" s="44" t="s">
        <v>25</v>
      </c>
      <c r="I8" s="37" t="s">
        <v>56</v>
      </c>
      <c r="J8" s="38" t="s">
        <v>57</v>
      </c>
      <c r="K8" s="45">
        <v>41.4</v>
      </c>
      <c r="L8" s="46">
        <v>136.19999999999999</v>
      </c>
    </row>
    <row r="9" spans="1:14" ht="18.75" customHeight="1">
      <c r="B9" s="131" t="s">
        <v>5</v>
      </c>
      <c r="C9" s="126" t="s">
        <v>39</v>
      </c>
      <c r="D9" s="126" t="s">
        <v>39</v>
      </c>
      <c r="E9" s="106" t="s">
        <v>119</v>
      </c>
      <c r="F9" s="39" t="s">
        <v>7</v>
      </c>
      <c r="G9" s="40" t="s">
        <v>40</v>
      </c>
      <c r="H9" s="39" t="s">
        <v>30</v>
      </c>
      <c r="I9" s="42" t="s">
        <v>41</v>
      </c>
      <c r="J9" s="43" t="s">
        <v>62</v>
      </c>
      <c r="K9" s="155">
        <v>15.15</v>
      </c>
      <c r="L9" s="114"/>
    </row>
    <row r="10" spans="1:14" ht="15" thickBot="1">
      <c r="B10" s="132"/>
      <c r="C10" s="102"/>
      <c r="D10" s="102"/>
      <c r="E10" s="108"/>
      <c r="F10" s="35" t="s">
        <v>8</v>
      </c>
      <c r="G10" s="36" t="s">
        <v>42</v>
      </c>
      <c r="H10" s="35" t="s">
        <v>30</v>
      </c>
      <c r="I10" s="37" t="s">
        <v>43</v>
      </c>
      <c r="J10" s="38" t="s">
        <v>63</v>
      </c>
      <c r="K10" s="156">
        <v>35.03</v>
      </c>
      <c r="L10" s="112"/>
    </row>
    <row r="11" spans="1:14">
      <c r="B11" s="136" t="s">
        <v>6</v>
      </c>
      <c r="C11" s="123" t="s">
        <v>64</v>
      </c>
      <c r="D11" s="123" t="s">
        <v>64</v>
      </c>
      <c r="E11" s="120" t="s">
        <v>120</v>
      </c>
      <c r="F11" s="70" t="s">
        <v>9</v>
      </c>
      <c r="G11" s="71" t="s">
        <v>65</v>
      </c>
      <c r="H11" s="70" t="s">
        <v>18</v>
      </c>
      <c r="I11" s="72" t="s">
        <v>36</v>
      </c>
      <c r="J11" s="73" t="s">
        <v>66</v>
      </c>
      <c r="K11" s="153">
        <v>10.52</v>
      </c>
      <c r="L11" s="154"/>
    </row>
    <row r="12" spans="1:14" ht="15" thickBot="1">
      <c r="B12" s="137"/>
      <c r="C12" s="125"/>
      <c r="D12" s="125"/>
      <c r="E12" s="122"/>
      <c r="F12" s="74" t="s">
        <v>10</v>
      </c>
      <c r="G12" s="75" t="s">
        <v>159</v>
      </c>
      <c r="H12" s="76" t="s">
        <v>37</v>
      </c>
      <c r="I12" s="77" t="s">
        <v>38</v>
      </c>
      <c r="J12" s="78" t="s">
        <v>67</v>
      </c>
      <c r="K12" s="79">
        <v>1.28</v>
      </c>
      <c r="L12" s="80">
        <v>1</v>
      </c>
    </row>
    <row r="13" spans="1:14">
      <c r="A13" s="22"/>
      <c r="B13" s="134" t="s">
        <v>7</v>
      </c>
      <c r="C13" s="127" t="s">
        <v>68</v>
      </c>
      <c r="D13" s="127" t="s">
        <v>68</v>
      </c>
      <c r="E13" s="130" t="s">
        <v>121</v>
      </c>
      <c r="F13" s="8" t="s">
        <v>11</v>
      </c>
      <c r="G13" s="21" t="s">
        <v>26</v>
      </c>
      <c r="H13" s="58" t="s">
        <v>29</v>
      </c>
      <c r="I13" s="34" t="s">
        <v>31</v>
      </c>
      <c r="J13" s="9" t="s">
        <v>69</v>
      </c>
      <c r="K13" s="59">
        <v>5.2</v>
      </c>
      <c r="L13" s="60">
        <v>9</v>
      </c>
    </row>
    <row r="14" spans="1:14">
      <c r="A14" s="22"/>
      <c r="B14" s="135"/>
      <c r="C14" s="101"/>
      <c r="D14" s="101"/>
      <c r="E14" s="107"/>
      <c r="F14" s="2" t="s">
        <v>12</v>
      </c>
      <c r="G14" s="19" t="s">
        <v>27</v>
      </c>
      <c r="H14" s="10" t="s">
        <v>29</v>
      </c>
      <c r="I14" s="12" t="s">
        <v>32</v>
      </c>
      <c r="J14" s="23" t="s">
        <v>70</v>
      </c>
      <c r="K14" s="25">
        <v>2.8</v>
      </c>
      <c r="L14" s="26">
        <v>5.4</v>
      </c>
    </row>
    <row r="15" spans="1:14">
      <c r="A15" s="22"/>
      <c r="B15" s="135"/>
      <c r="C15" s="101"/>
      <c r="D15" s="101"/>
      <c r="E15" s="107"/>
      <c r="F15" s="2" t="s">
        <v>13</v>
      </c>
      <c r="G15" s="19" t="s">
        <v>28</v>
      </c>
      <c r="H15" s="10" t="s">
        <v>29</v>
      </c>
      <c r="I15" s="12" t="s">
        <v>33</v>
      </c>
      <c r="J15" s="23" t="s">
        <v>71</v>
      </c>
      <c r="K15" s="25">
        <v>62.1</v>
      </c>
      <c r="L15" s="26">
        <v>128.9</v>
      </c>
    </row>
    <row r="16" spans="1:14">
      <c r="A16" s="22"/>
      <c r="B16" s="135"/>
      <c r="C16" s="101"/>
      <c r="D16" s="101"/>
      <c r="E16" s="107"/>
      <c r="F16" s="5" t="s">
        <v>14</v>
      </c>
      <c r="G16" s="20" t="s">
        <v>34</v>
      </c>
      <c r="H16" s="5" t="s">
        <v>18</v>
      </c>
      <c r="I16" s="16" t="s">
        <v>35</v>
      </c>
      <c r="J16" s="23" t="s">
        <v>72</v>
      </c>
      <c r="K16" s="168">
        <v>0</v>
      </c>
      <c r="L16" s="169"/>
    </row>
    <row r="17" spans="1:12" ht="15" thickBot="1">
      <c r="A17" s="22"/>
      <c r="B17" s="132"/>
      <c r="C17" s="102"/>
      <c r="D17" s="102"/>
      <c r="E17" s="108"/>
      <c r="F17" s="35" t="s">
        <v>15</v>
      </c>
      <c r="G17" s="36" t="s">
        <v>138</v>
      </c>
      <c r="H17" s="47" t="s">
        <v>46</v>
      </c>
      <c r="I17" s="37" t="s">
        <v>136</v>
      </c>
      <c r="J17" s="38" t="s">
        <v>137</v>
      </c>
      <c r="K17" s="156">
        <v>2.2000000000000002</v>
      </c>
      <c r="L17" s="112"/>
    </row>
    <row r="18" spans="1:12" ht="20.25" thickBot="1">
      <c r="B18" s="48" t="s">
        <v>8</v>
      </c>
      <c r="C18" s="49" t="s">
        <v>73</v>
      </c>
      <c r="D18" s="49" t="s">
        <v>73</v>
      </c>
      <c r="E18" s="52" t="s">
        <v>122</v>
      </c>
      <c r="F18" s="50" t="s">
        <v>16</v>
      </c>
      <c r="G18" s="51" t="s">
        <v>48</v>
      </c>
      <c r="H18" s="53" t="s">
        <v>46</v>
      </c>
      <c r="I18" s="54" t="s">
        <v>19</v>
      </c>
      <c r="J18" s="55" t="s">
        <v>75</v>
      </c>
      <c r="K18" s="157">
        <v>110</v>
      </c>
      <c r="L18" s="158"/>
    </row>
    <row r="19" spans="1:12" ht="23.25" customHeight="1">
      <c r="B19" s="138" t="s">
        <v>9</v>
      </c>
      <c r="C19" s="123" t="s">
        <v>79</v>
      </c>
      <c r="D19" s="123" t="s">
        <v>160</v>
      </c>
      <c r="E19" s="120" t="s">
        <v>123</v>
      </c>
      <c r="F19" s="70" t="s">
        <v>74</v>
      </c>
      <c r="G19" s="71" t="s">
        <v>20</v>
      </c>
      <c r="H19" s="82" t="s">
        <v>18</v>
      </c>
      <c r="I19" s="83">
        <v>3433635</v>
      </c>
      <c r="J19" s="84" t="s">
        <v>83</v>
      </c>
      <c r="K19" s="118">
        <v>44.151000000000003</v>
      </c>
      <c r="L19" s="119"/>
    </row>
    <row r="20" spans="1:12" ht="20.25" customHeight="1">
      <c r="B20" s="139"/>
      <c r="C20" s="124"/>
      <c r="D20" s="124"/>
      <c r="E20" s="121"/>
      <c r="F20" s="85" t="s">
        <v>76</v>
      </c>
      <c r="G20" s="86" t="s">
        <v>21</v>
      </c>
      <c r="H20" s="87" t="s">
        <v>18</v>
      </c>
      <c r="I20" s="88">
        <v>3763204</v>
      </c>
      <c r="J20" s="87" t="s">
        <v>84</v>
      </c>
      <c r="K20" s="162">
        <v>69.444999999999993</v>
      </c>
      <c r="L20" s="163"/>
    </row>
    <row r="21" spans="1:12" ht="20.25" customHeight="1" thickBot="1">
      <c r="B21" s="140"/>
      <c r="C21" s="125"/>
      <c r="D21" s="125"/>
      <c r="E21" s="122"/>
      <c r="F21" s="74" t="s">
        <v>77</v>
      </c>
      <c r="G21" s="75" t="s">
        <v>22</v>
      </c>
      <c r="H21" s="89" t="s">
        <v>17</v>
      </c>
      <c r="I21" s="90">
        <v>96861022</v>
      </c>
      <c r="J21" s="81" t="s">
        <v>85</v>
      </c>
      <c r="K21" s="164">
        <v>53.396999999999998</v>
      </c>
      <c r="L21" s="165"/>
    </row>
    <row r="22" spans="1:12" ht="21" customHeight="1">
      <c r="A22" s="22"/>
      <c r="B22" s="134" t="s">
        <v>10</v>
      </c>
      <c r="C22" s="127" t="s">
        <v>135</v>
      </c>
      <c r="D22" s="127" t="s">
        <v>135</v>
      </c>
      <c r="E22" s="130" t="s">
        <v>124</v>
      </c>
      <c r="F22" s="8" t="s">
        <v>78</v>
      </c>
      <c r="G22" s="21" t="s">
        <v>156</v>
      </c>
      <c r="H22" s="24" t="s">
        <v>30</v>
      </c>
      <c r="I22" s="14">
        <v>22547536</v>
      </c>
      <c r="J22" s="6" t="s">
        <v>92</v>
      </c>
      <c r="K22" s="166">
        <v>0.998</v>
      </c>
      <c r="L22" s="167"/>
    </row>
    <row r="23" spans="1:12" ht="17.25">
      <c r="A23" s="22"/>
      <c r="B23" s="135"/>
      <c r="C23" s="101"/>
      <c r="D23" s="101"/>
      <c r="E23" s="107"/>
      <c r="F23" s="2" t="s">
        <v>80</v>
      </c>
      <c r="G23" s="19" t="s">
        <v>157</v>
      </c>
      <c r="H23" s="4" t="s">
        <v>30</v>
      </c>
      <c r="I23" s="13">
        <v>21461106</v>
      </c>
      <c r="J23" s="4" t="s">
        <v>93</v>
      </c>
      <c r="K23" s="115">
        <v>0.91700000000000004</v>
      </c>
      <c r="L23" s="116"/>
    </row>
    <row r="24" spans="1:12" ht="18" thickBot="1">
      <c r="A24" s="22"/>
      <c r="B24" s="135"/>
      <c r="C24" s="101"/>
      <c r="D24" s="101"/>
      <c r="E24" s="107"/>
      <c r="F24" s="2" t="s">
        <v>81</v>
      </c>
      <c r="G24" s="19" t="s">
        <v>158</v>
      </c>
      <c r="H24" s="4" t="s">
        <v>30</v>
      </c>
      <c r="I24" s="13">
        <v>3599396</v>
      </c>
      <c r="J24" s="4" t="s">
        <v>94</v>
      </c>
      <c r="K24" s="115">
        <v>9.9600000000000009</v>
      </c>
      <c r="L24" s="116"/>
    </row>
    <row r="25" spans="1:12">
      <c r="A25" s="22"/>
      <c r="B25" s="142" t="s">
        <v>11</v>
      </c>
      <c r="C25" s="100" t="s">
        <v>101</v>
      </c>
      <c r="D25" s="100" t="s">
        <v>101</v>
      </c>
      <c r="E25" s="106" t="s">
        <v>125</v>
      </c>
      <c r="F25" s="39" t="s">
        <v>82</v>
      </c>
      <c r="G25" s="40" t="s">
        <v>127</v>
      </c>
      <c r="H25" s="61" t="s">
        <v>46</v>
      </c>
      <c r="I25" s="62">
        <v>25728141</v>
      </c>
      <c r="J25" s="63" t="s">
        <v>110</v>
      </c>
      <c r="K25" s="113">
        <v>1.7809999999999999</v>
      </c>
      <c r="L25" s="114"/>
    </row>
    <row r="26" spans="1:12">
      <c r="A26" s="22"/>
      <c r="B26" s="144"/>
      <c r="C26" s="101"/>
      <c r="D26" s="101"/>
      <c r="E26" s="107"/>
      <c r="F26" s="2" t="s">
        <v>86</v>
      </c>
      <c r="G26" s="19" t="s">
        <v>128</v>
      </c>
      <c r="H26" s="18" t="s">
        <v>46</v>
      </c>
      <c r="I26" s="13">
        <v>21701467</v>
      </c>
      <c r="J26" s="4" t="s">
        <v>103</v>
      </c>
      <c r="K26" s="115">
        <v>1.7390000000000001</v>
      </c>
      <c r="L26" s="116"/>
    </row>
    <row r="27" spans="1:12">
      <c r="A27" s="22"/>
      <c r="B27" s="144"/>
      <c r="C27" s="101"/>
      <c r="D27" s="101"/>
      <c r="E27" s="107"/>
      <c r="F27" s="2" t="s">
        <v>87</v>
      </c>
      <c r="G27" s="19" t="s">
        <v>129</v>
      </c>
      <c r="H27" s="18" t="s">
        <v>46</v>
      </c>
      <c r="I27" s="13">
        <v>13937660</v>
      </c>
      <c r="J27" s="4" t="s">
        <v>102</v>
      </c>
      <c r="K27" s="115">
        <v>0</v>
      </c>
      <c r="L27" s="116"/>
    </row>
    <row r="28" spans="1:12">
      <c r="A28" s="22"/>
      <c r="B28" s="144"/>
      <c r="C28" s="101"/>
      <c r="D28" s="101"/>
      <c r="E28" s="107"/>
      <c r="F28" s="2" t="s">
        <v>88</v>
      </c>
      <c r="G28" s="19" t="s">
        <v>130</v>
      </c>
      <c r="H28" s="18" t="s">
        <v>46</v>
      </c>
      <c r="I28" s="13">
        <v>20012014</v>
      </c>
      <c r="J28" s="4" t="s">
        <v>104</v>
      </c>
      <c r="K28" s="115">
        <v>2.1890000000000001</v>
      </c>
      <c r="L28" s="116"/>
    </row>
    <row r="29" spans="1:12">
      <c r="A29" s="22"/>
      <c r="B29" s="144"/>
      <c r="C29" s="101"/>
      <c r="D29" s="101"/>
      <c r="E29" s="107"/>
      <c r="F29" s="2" t="s">
        <v>89</v>
      </c>
      <c r="G29" s="19" t="s">
        <v>131</v>
      </c>
      <c r="H29" s="18" t="s">
        <v>46</v>
      </c>
      <c r="I29" s="13">
        <v>22992027</v>
      </c>
      <c r="J29" s="4" t="s">
        <v>105</v>
      </c>
      <c r="K29" s="115">
        <v>2.3319999999999999</v>
      </c>
      <c r="L29" s="116"/>
    </row>
    <row r="30" spans="1:12">
      <c r="A30" s="22"/>
      <c r="B30" s="144"/>
      <c r="C30" s="101"/>
      <c r="D30" s="101"/>
      <c r="E30" s="107"/>
      <c r="F30" s="2" t="s">
        <v>90</v>
      </c>
      <c r="G30" s="19" t="s">
        <v>132</v>
      </c>
      <c r="H30" s="18" t="s">
        <v>46</v>
      </c>
      <c r="I30" s="13">
        <v>80102541</v>
      </c>
      <c r="J30" s="4" t="s">
        <v>108</v>
      </c>
      <c r="K30" s="115">
        <v>0.66200000000000003</v>
      </c>
      <c r="L30" s="116"/>
    </row>
    <row r="31" spans="1:12">
      <c r="A31" s="22"/>
      <c r="B31" s="144"/>
      <c r="C31" s="101"/>
      <c r="D31" s="101"/>
      <c r="E31" s="107"/>
      <c r="F31" s="2" t="s">
        <v>91</v>
      </c>
      <c r="G31" s="19" t="s">
        <v>133</v>
      </c>
      <c r="H31" s="18" t="s">
        <v>46</v>
      </c>
      <c r="I31" s="13">
        <v>21570262</v>
      </c>
      <c r="J31" s="4" t="s">
        <v>106</v>
      </c>
      <c r="K31" s="115">
        <v>0.93</v>
      </c>
      <c r="L31" s="116"/>
    </row>
    <row r="32" spans="1:12">
      <c r="A32" s="22"/>
      <c r="B32" s="144"/>
      <c r="C32" s="101"/>
      <c r="D32" s="101"/>
      <c r="E32" s="107"/>
      <c r="F32" s="2" t="s">
        <v>95</v>
      </c>
      <c r="G32" s="19" t="s">
        <v>134</v>
      </c>
      <c r="H32" s="11" t="s">
        <v>47</v>
      </c>
      <c r="I32" s="13">
        <v>4679167</v>
      </c>
      <c r="J32" s="4" t="s">
        <v>109</v>
      </c>
      <c r="K32" s="27">
        <v>51.02</v>
      </c>
      <c r="L32" s="28">
        <v>99.506</v>
      </c>
    </row>
    <row r="33" spans="1:12" ht="15" thickBot="1">
      <c r="A33" s="22"/>
      <c r="B33" s="132"/>
      <c r="C33" s="102"/>
      <c r="D33" s="102"/>
      <c r="E33" s="108"/>
      <c r="F33" s="35" t="s">
        <v>96</v>
      </c>
      <c r="G33" s="36" t="s">
        <v>100</v>
      </c>
      <c r="H33" s="64" t="s">
        <v>47</v>
      </c>
      <c r="I33" s="56">
        <v>4679013</v>
      </c>
      <c r="J33" s="57" t="s">
        <v>107</v>
      </c>
      <c r="K33" s="65">
        <v>86.125</v>
      </c>
      <c r="L33" s="66">
        <v>34.701999999999998</v>
      </c>
    </row>
    <row r="34" spans="1:12">
      <c r="B34" s="103" t="s">
        <v>12</v>
      </c>
      <c r="C34" s="100" t="s">
        <v>112</v>
      </c>
      <c r="D34" s="100" t="s">
        <v>112</v>
      </c>
      <c r="E34" s="106" t="s">
        <v>126</v>
      </c>
      <c r="F34" s="39" t="s">
        <v>97</v>
      </c>
      <c r="G34" s="40" t="s">
        <v>44</v>
      </c>
      <c r="H34" s="61" t="s">
        <v>46</v>
      </c>
      <c r="I34" s="62">
        <v>8029042</v>
      </c>
      <c r="J34" s="63" t="s">
        <v>113</v>
      </c>
      <c r="K34" s="113">
        <v>24.09</v>
      </c>
      <c r="L34" s="114"/>
    </row>
    <row r="35" spans="1:12">
      <c r="B35" s="104"/>
      <c r="C35" s="101"/>
      <c r="D35" s="101"/>
      <c r="E35" s="107"/>
      <c r="F35" s="2" t="s">
        <v>98</v>
      </c>
      <c r="G35" s="19" t="s">
        <v>45</v>
      </c>
      <c r="H35" s="4" t="s">
        <v>18</v>
      </c>
      <c r="I35" s="13">
        <v>89130598</v>
      </c>
      <c r="J35" s="4" t="s">
        <v>115</v>
      </c>
      <c r="K35" s="115">
        <v>19.5</v>
      </c>
      <c r="L35" s="116"/>
    </row>
    <row r="36" spans="1:12" ht="15" thickBot="1">
      <c r="B36" s="105"/>
      <c r="C36" s="102"/>
      <c r="D36" s="102"/>
      <c r="E36" s="108"/>
      <c r="F36" s="67" t="s">
        <v>99</v>
      </c>
      <c r="G36" s="68" t="s">
        <v>50</v>
      </c>
      <c r="H36" s="67" t="s">
        <v>18</v>
      </c>
      <c r="I36" s="69">
        <v>8400742</v>
      </c>
      <c r="J36" s="67" t="s">
        <v>114</v>
      </c>
      <c r="K36" s="111">
        <v>22.5</v>
      </c>
      <c r="L36" s="112"/>
    </row>
    <row r="37" spans="1:12" ht="15" thickBot="1">
      <c r="K37" s="149">
        <f>SUM(K5:L7,K9:L11,G28,K16:L31,K34:L36)</f>
        <v>722.83100000000013</v>
      </c>
      <c r="L37" s="150"/>
    </row>
    <row r="38" spans="1:12" ht="15" thickBot="1">
      <c r="C38" t="s">
        <v>111</v>
      </c>
      <c r="K38" s="31">
        <f>SUM(K8,K12,K13:K15,K32:K33)</f>
        <v>249.92500000000001</v>
      </c>
      <c r="L38" s="32">
        <f>SUM(L8,L12,L13:L15,L32:L33)</f>
        <v>414.70799999999997</v>
      </c>
    </row>
    <row r="39" spans="1:12" ht="15" thickBot="1">
      <c r="C39" s="92"/>
      <c r="D39" s="92"/>
      <c r="E39" s="92"/>
      <c r="F39" s="92"/>
      <c r="G39" s="92"/>
      <c r="K39" s="151">
        <f>SUM(K37:L38)</f>
        <v>1387.4639999999999</v>
      </c>
      <c r="L39" s="152"/>
    </row>
    <row r="40" spans="1:12" ht="15" thickBot="1">
      <c r="C40" s="92"/>
      <c r="D40" s="92"/>
      <c r="E40" s="92"/>
      <c r="F40" s="92"/>
      <c r="G40" s="92"/>
    </row>
    <row r="41" spans="1:12" ht="14.25" hidden="1" customHeight="1">
      <c r="C41" s="92"/>
      <c r="D41" s="92"/>
      <c r="E41" s="92"/>
      <c r="F41" s="92"/>
      <c r="G41" s="92"/>
      <c r="K41" s="109">
        <f>SUM(K5:L36)</f>
        <v>1387.4639999999999</v>
      </c>
      <c r="L41" s="110"/>
    </row>
    <row r="42" spans="1:12" ht="14.25" customHeight="1" thickBot="1">
      <c r="C42" s="92"/>
      <c r="D42" s="92"/>
      <c r="E42" s="92"/>
      <c r="F42" s="92"/>
      <c r="G42" s="92"/>
      <c r="J42" s="159" t="s">
        <v>141</v>
      </c>
      <c r="K42" s="160"/>
      <c r="L42" s="161"/>
    </row>
    <row r="43" spans="1:12" ht="14.25" customHeight="1">
      <c r="C43" s="95" t="s">
        <v>146</v>
      </c>
      <c r="D43" s="92"/>
      <c r="E43" s="92"/>
      <c r="F43" s="92"/>
      <c r="G43" s="92"/>
      <c r="J43" s="97" t="s">
        <v>148</v>
      </c>
      <c r="K43" s="145">
        <v>3</v>
      </c>
      <c r="L43" s="146"/>
    </row>
    <row r="44" spans="1:12" ht="14.25" customHeight="1">
      <c r="B44" t="s">
        <v>144</v>
      </c>
      <c r="C44" s="92"/>
      <c r="D44" s="92"/>
      <c r="E44" s="92"/>
      <c r="F44" s="92"/>
      <c r="G44" s="92"/>
      <c r="J44" s="96" t="s">
        <v>18</v>
      </c>
      <c r="K44" s="98">
        <v>12</v>
      </c>
      <c r="L44" s="99"/>
    </row>
    <row r="45" spans="1:12" ht="14.25" customHeight="1">
      <c r="B45" t="s">
        <v>147</v>
      </c>
      <c r="C45" s="92"/>
      <c r="D45" s="92"/>
      <c r="E45" s="92"/>
      <c r="F45" s="92"/>
      <c r="G45" s="92"/>
      <c r="J45" s="96" t="s">
        <v>149</v>
      </c>
      <c r="K45" s="98">
        <v>1</v>
      </c>
      <c r="L45" s="99"/>
    </row>
    <row r="46" spans="1:12" ht="14.25" customHeight="1">
      <c r="B46" t="s">
        <v>145</v>
      </c>
      <c r="C46" s="92"/>
      <c r="D46" s="92"/>
      <c r="E46" s="92"/>
      <c r="F46" s="92"/>
      <c r="G46" s="92"/>
      <c r="J46" s="96" t="s">
        <v>25</v>
      </c>
      <c r="K46" s="98">
        <v>1</v>
      </c>
      <c r="L46" s="99"/>
    </row>
    <row r="47" spans="1:12" ht="14.25" customHeight="1">
      <c r="C47" s="92"/>
      <c r="D47" s="92"/>
      <c r="E47" s="92"/>
      <c r="F47" s="92"/>
      <c r="G47" s="92"/>
      <c r="J47" s="96" t="s">
        <v>150</v>
      </c>
      <c r="K47" s="98">
        <v>10</v>
      </c>
      <c r="L47" s="99"/>
    </row>
    <row r="48" spans="1:12" ht="14.25" customHeight="1">
      <c r="C48" s="92"/>
      <c r="D48" s="92"/>
      <c r="E48" s="92"/>
      <c r="F48" s="92"/>
      <c r="G48" s="92"/>
      <c r="J48" s="96" t="s">
        <v>151</v>
      </c>
      <c r="K48" s="98">
        <v>2</v>
      </c>
      <c r="L48" s="99"/>
    </row>
    <row r="49" spans="3:12" ht="14.25" customHeight="1">
      <c r="C49" s="92"/>
      <c r="D49" s="92"/>
      <c r="E49" s="92"/>
      <c r="F49" s="92"/>
      <c r="G49" s="92"/>
      <c r="J49" s="96" t="s">
        <v>17</v>
      </c>
      <c r="K49" s="98">
        <v>3</v>
      </c>
      <c r="L49" s="99"/>
    </row>
    <row r="50" spans="3:12" ht="14.25" customHeight="1">
      <c r="C50" s="92"/>
      <c r="D50" s="92"/>
      <c r="E50" s="92"/>
      <c r="F50" s="92"/>
      <c r="G50" s="92"/>
      <c r="J50" s="96" t="s">
        <v>154</v>
      </c>
      <c r="K50" s="98">
        <f>SUM(K43:L49)</f>
        <v>32</v>
      </c>
      <c r="L50" s="99"/>
    </row>
    <row r="51" spans="3:12" ht="14.25" customHeight="1">
      <c r="C51" s="92"/>
      <c r="D51" s="92"/>
      <c r="E51" s="92"/>
      <c r="F51" s="92"/>
      <c r="G51" s="92"/>
      <c r="K51" s="93"/>
      <c r="L51" s="94"/>
    </row>
    <row r="52" spans="3:12" ht="14.25" customHeight="1">
      <c r="C52" s="92"/>
      <c r="D52" s="92"/>
      <c r="E52" s="92"/>
      <c r="F52" s="92"/>
      <c r="G52" s="92"/>
      <c r="K52" s="93"/>
      <c r="L52" s="94"/>
    </row>
    <row r="53" spans="3:12" ht="14.25" customHeight="1">
      <c r="C53" s="92"/>
      <c r="D53" s="92"/>
      <c r="E53" s="92"/>
      <c r="F53" s="92"/>
      <c r="G53" s="92"/>
      <c r="K53" s="93"/>
      <c r="L53" s="94"/>
    </row>
    <row r="54" spans="3:12" ht="14.25" customHeight="1">
      <c r="C54" s="92"/>
      <c r="D54" s="92"/>
      <c r="E54" s="92"/>
      <c r="F54" s="92"/>
      <c r="G54" s="92"/>
      <c r="K54" s="93"/>
      <c r="L54" s="94"/>
    </row>
    <row r="55" spans="3:12">
      <c r="C55" s="92"/>
      <c r="D55" s="92"/>
      <c r="E55" s="92"/>
      <c r="F55" s="92"/>
      <c r="G55" s="92"/>
      <c r="K55" s="29"/>
      <c r="L55" s="30"/>
    </row>
  </sheetData>
  <autoFilter ref="B4:L36">
    <filterColumn colId="9" showButton="0"/>
  </autoFilter>
  <mergeCells count="75">
    <mergeCell ref="K25:L25"/>
    <mergeCell ref="K26:L26"/>
    <mergeCell ref="K7:L7"/>
    <mergeCell ref="K27:L27"/>
    <mergeCell ref="K28:L28"/>
    <mergeCell ref="K20:L20"/>
    <mergeCell ref="K21:L21"/>
    <mergeCell ref="K22:L22"/>
    <mergeCell ref="K23:L23"/>
    <mergeCell ref="K16:L16"/>
    <mergeCell ref="K43:L43"/>
    <mergeCell ref="K4:L4"/>
    <mergeCell ref="K37:L37"/>
    <mergeCell ref="K39:L39"/>
    <mergeCell ref="K29:L29"/>
    <mergeCell ref="K11:L11"/>
    <mergeCell ref="K9:L9"/>
    <mergeCell ref="K10:L10"/>
    <mergeCell ref="K17:L17"/>
    <mergeCell ref="K18:L18"/>
    <mergeCell ref="K24:L24"/>
    <mergeCell ref="J42:L42"/>
    <mergeCell ref="K5:L5"/>
    <mergeCell ref="K6:L6"/>
    <mergeCell ref="K30:L30"/>
    <mergeCell ref="K31:L31"/>
    <mergeCell ref="C25:C33"/>
    <mergeCell ref="B25:B33"/>
    <mergeCell ref="E22:E24"/>
    <mergeCell ref="E25:E33"/>
    <mergeCell ref="D22:D24"/>
    <mergeCell ref="D25:D33"/>
    <mergeCell ref="B9:B10"/>
    <mergeCell ref="C9:C10"/>
    <mergeCell ref="B2:L2"/>
    <mergeCell ref="C22:C24"/>
    <mergeCell ref="B22:B24"/>
    <mergeCell ref="B11:B12"/>
    <mergeCell ref="C11:C12"/>
    <mergeCell ref="B13:B17"/>
    <mergeCell ref="C13:C17"/>
    <mergeCell ref="B19:B21"/>
    <mergeCell ref="C19:C21"/>
    <mergeCell ref="B5:B6"/>
    <mergeCell ref="B7:B8"/>
    <mergeCell ref="C7:C8"/>
    <mergeCell ref="C5:C6"/>
    <mergeCell ref="D5:D6"/>
    <mergeCell ref="K19:L19"/>
    <mergeCell ref="E19:E21"/>
    <mergeCell ref="D19:D21"/>
    <mergeCell ref="D7:D8"/>
    <mergeCell ref="D9:D10"/>
    <mergeCell ref="D11:D12"/>
    <mergeCell ref="D13:D17"/>
    <mergeCell ref="E5:E6"/>
    <mergeCell ref="E7:E8"/>
    <mergeCell ref="E9:E10"/>
    <mergeCell ref="E11:E12"/>
    <mergeCell ref="E13:E17"/>
    <mergeCell ref="D34:D36"/>
    <mergeCell ref="B34:B36"/>
    <mergeCell ref="C34:C36"/>
    <mergeCell ref="E34:E36"/>
    <mergeCell ref="K41:L41"/>
    <mergeCell ref="K36:L36"/>
    <mergeCell ref="K34:L34"/>
    <mergeCell ref="K35:L35"/>
    <mergeCell ref="K49:L49"/>
    <mergeCell ref="K50:L50"/>
    <mergeCell ref="K44:L44"/>
    <mergeCell ref="K45:L45"/>
    <mergeCell ref="K46:L46"/>
    <mergeCell ref="K47:L47"/>
    <mergeCell ref="K48:L48"/>
  </mergeCells>
  <pageMargins left="0.7" right="0.7" top="0.75" bottom="0.75" header="0.3" footer="0.3"/>
  <pageSetup paperSize="8" scale="95" orientation="landscape" r:id="rId1"/>
  <ignoredErrors>
    <ignoredError sqref="I17:I18 I5:I6 I7:I12 I13: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2014-09-24T13:10:36Z</cp:lastPrinted>
  <dcterms:created xsi:type="dcterms:W3CDTF">2010-01-29T07:50:28Z</dcterms:created>
  <dcterms:modified xsi:type="dcterms:W3CDTF">2014-09-29T07:35:16Z</dcterms:modified>
</cp:coreProperties>
</file>