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225" windowWidth="10005" windowHeight="6885" activeTab="0"/>
  </bookViews>
  <sheets>
    <sheet name="Przedmiar - Oferent" sheetId="1" r:id="rId1"/>
    <sheet name="Kosztorys uproszczony" sheetId="2" r:id="rId2"/>
    <sheet name="Tabela elem. scalonych" sheetId="3" r:id="rId3"/>
  </sheets>
  <definedNames>
    <definedName name="_xlnm.Print_Area" localSheetId="0">'Przedmiar - Oferent'!$A$1:$J$173</definedName>
  </definedNames>
  <calcPr fullCalcOnLoad="1"/>
</workbook>
</file>

<file path=xl/sharedStrings.xml><?xml version="1.0" encoding="utf-8"?>
<sst xmlns="http://schemas.openxmlformats.org/spreadsheetml/2006/main" count="1479" uniqueCount="420">
  <si>
    <t>3.9</t>
  </si>
  <si>
    <t>Rozebranie rur spustowych, nie nadających się do użytku
7,5*6+4,0+5,0+3,5*2=61,000000</t>
  </si>
  <si>
    <t>Wykucie z muru, drzwi zewnętrzne, powierzchnia ponad 2·m2
tył : 1,45*2,48=3,596000
przód : 1,62*2,5=4,050000</t>
  </si>
  <si>
    <t>KNR 202/1101/7 (3)</t>
  </si>
  <si>
    <t>Drzwi zewnętrzne z Al</t>
  </si>
  <si>
    <t>2.33</t>
  </si>
  <si>
    <t>2.1</t>
  </si>
  <si>
    <t>KNRW 401/519/1</t>
  </si>
  <si>
    <t>3.7</t>
  </si>
  <si>
    <t>KNR 202/1219/3</t>
  </si>
  <si>
    <t>2.16</t>
  </si>
  <si>
    <t>Zamurowanie bruzd pionowych w ścianach z cegieł, przekrój 1/4x1/4 cegły</t>
  </si>
  <si>
    <t>Jednostka</t>
  </si>
  <si>
    <t>KNR 401/350/1</t>
  </si>
  <si>
    <t>2.58</t>
  </si>
  <si>
    <t>2.56</t>
  </si>
  <si>
    <t>3.21</t>
  </si>
  <si>
    <t>KNR 401/354/12</t>
  </si>
  <si>
    <t>Analogia. Izolacja styku okna z murem taśmą rozprężną
(1,55+1,65)*2*43+(1,55+4,0+1,05+1,17)*2+(1,5+2,5)*2*2+(2,05+2,05)*2*47+(1,25+0,8)*2*4=708,540000
(2,0+1,0)*2*6+(1,5+0,9+0,6+0,6)*2*3+(1,5+1,5+1,6+2,5)*2=71,800000
drzwi : 2,5*4+1,62+1,45=13,070000</t>
  </si>
  <si>
    <t>2.18</t>
  </si>
  <si>
    <t>Naprawa pokryć dachowych papą termozgrzewalną - uzupełnienie braków przy obróbkach i po kominach
(64,3*2+18,2+15,4+5,7+2,85+2,6)*0,5=86,675000
(0,4*2,4*11+0,4*1,5*5)*1,1=14,916000</t>
  </si>
  <si>
    <t>KNR 23/931/3 (1)</t>
  </si>
  <si>
    <t>Rury spustowe z blachy cynk-tytan, rury spustowe okrągłe o średnicy 12·cm
8,0*6+4,0+5,0+3,5*2=64,000000</t>
  </si>
  <si>
    <t>2.12</t>
  </si>
  <si>
    <t>CJ 11/3004/1</t>
  </si>
  <si>
    <t>KNR 401/535/4</t>
  </si>
  <si>
    <t>2.52</t>
  </si>
  <si>
    <t>Wywóz złomu z terenu rozbiórki, samochodem skrzyniowym na odległość do 1·km, z załadunkiem i wyładunkiem ręcznym, samochód do 5·t
2.32, 2.33, 2.46, 3.2, 3.11 : (49*10+2*10+8*6+223,5*4+74,4*4)/1000=1,749600</t>
  </si>
  <si>
    <t>Obsadzenie nakrywy murka pochylni z granitu strzegomskiego
4=4,000000</t>
  </si>
  <si>
    <t>DACH</t>
  </si>
  <si>
    <t>2.39</t>
  </si>
  <si>
    <t>Obsadzenie drobnych elementów, drzwiczki rewizyjne złącza kontrolnego</t>
  </si>
  <si>
    <t>2.37</t>
  </si>
  <si>
    <t>2.5</t>
  </si>
  <si>
    <t>Demontaż przewodów wyrównawczych i odgromowych mocowanych na wspornikach na ścianie, ciąg pionowy, pręt o przekroju do 120·mm2</t>
  </si>
  <si>
    <t>Różne obróbki z blachy cynk-tytan przy szerokości w rozwinięciu ponad 25·cm
pas nadrynnowy : (64,3*2+18,2+15,4+5,7+2,85+2,6)*0,3=52,005000
pas podrynnowy : (64,3*2+18,2+15,4+5,7+2,85+2,6)*0,85=147,347500</t>
  </si>
  <si>
    <t>3.3</t>
  </si>
  <si>
    <t>KNR 23/2611/2</t>
  </si>
  <si>
    <t>Osłony okien, folią polietylenową
1,55*1,65*43+1,55*4,0+1,05*1,17+1,5*2,5*2+2,05*2,05*47+1,25*0,8*4=326,418500
2,0*1,0*6+1,5*0,9*3+0,6*0,6*3+1,5*1,5+1,6*2,5=23,380000</t>
  </si>
  <si>
    <t>Zysk</t>
  </si>
  <si>
    <t>Wywóz złomu z terenu rozbiórki, samochodem skrzyniowym na odległość do 1·km, nakłądy uzupełniające za każdy dalszy rozpoczęty 1·km odległości ponad 1·km, samochód do 5·t</t>
  </si>
  <si>
    <t>2.54</t>
  </si>
  <si>
    <t>Rozebranie obrzeży 
64,1*2+18+15,2+5,7+2,85+2,6*2-9,27-8,37=157,510000</t>
  </si>
  <si>
    <t>Balustrady i barierki schodów i pochylni 
2*3,0=6,000000</t>
  </si>
  <si>
    <t>2.14</t>
  </si>
  <si>
    <t>CJ 11/3005/1</t>
  </si>
  <si>
    <t>KNR 202/201/1 (1)</t>
  </si>
  <si>
    <t>KNRW 202/504/1</t>
  </si>
  <si>
    <t>Wyprawa elewacyjna cienkowarstwowa z tynku kamyczkowego - nałożenie na podłoże podkładowej masy tynkarskiej - ponad gruntem
ponad poziomem terenu - cokół : 0,5*(64,1*2+18+15,2+5,7+2,85+2,6*2-9,27-8,37)=78,755000</t>
  </si>
  <si>
    <t>Siatka ochronna, czas wynajmu do 7 dni</t>
  </si>
  <si>
    <t>2.31</t>
  </si>
  <si>
    <t>2.3</t>
  </si>
  <si>
    <t>Rozebranie ołacenie dachu,</t>
  </si>
  <si>
    <t>3.5</t>
  </si>
  <si>
    <t>KNR 202/603/3</t>
  </si>
  <si>
    <t>Badania i pomiary instalacji, instalacja odgromowa, pomiar pierwszy</t>
  </si>
  <si>
    <t>KNRW 401/341/1</t>
  </si>
  <si>
    <t>Podstawa</t>
  </si>
  <si>
    <t>Ręczne zasypywanie wykopów liniowych o ścianach pionowych, głębokość do 1.5·m, kategoria gruntu I-II, szerokość wykopu 0.8-1.5·m</t>
  </si>
  <si>
    <t>KNRW 403/1205/3</t>
  </si>
  <si>
    <t>Termomodernizacja budynku dydaktycznego - roboty budowlane</t>
  </si>
  <si>
    <t>2.35</t>
  </si>
  <si>
    <t>2.7</t>
  </si>
  <si>
    <t>3.1</t>
  </si>
  <si>
    <t>KNRW 402/204/4</t>
  </si>
  <si>
    <t>KNRW 508/606/3</t>
  </si>
  <si>
    <t>Kod CPV</t>
  </si>
  <si>
    <t>Montaż zwodów instalacji odgromowej naprężanej z pręta do Fi·10·mm, zwód pionowy, ściana</t>
  </si>
  <si>
    <t>Montaż rolet z listew Pu-55, dodatek na mechanizm sprężynowy</t>
  </si>
  <si>
    <t>2.9</t>
  </si>
  <si>
    <t>KNR 401/535/8</t>
  </si>
  <si>
    <t>Obróbki z blachy lakierowanej w kolorze płyty warstwowej
(12,0+6,0*4)*0,3=10,800000</t>
  </si>
  <si>
    <t>2.50</t>
  </si>
  <si>
    <t>S</t>
  </si>
  <si>
    <t>Kalkulacja indywidualna. Regulacja systemu ogrzewania i wentylacji do nowych warunków.</t>
  </si>
  <si>
    <t>KNRW 217/144/1 (1)</t>
  </si>
  <si>
    <t>CJ 11/3001/1 (1)</t>
  </si>
  <si>
    <t>KNR 404/1107/4 (1)</t>
  </si>
  <si>
    <t>2.10</t>
  </si>
  <si>
    <t>DOCIEPLENIE ŚCIAN</t>
  </si>
  <si>
    <t>Wartość z narz.</t>
  </si>
  <si>
    <t>2.63</t>
  </si>
  <si>
    <t>3.14</t>
  </si>
  <si>
    <t>Rozebranie opaski z płyty betonowe 50x50x7·cm na podsypce piaskowej
0,5*(64,1*2+18+15,2+5,7+2,85+2,6*2-9,27-8,37)=78,755000</t>
  </si>
  <si>
    <t>KNR 215/217/3</t>
  </si>
  <si>
    <t>Analogia. Montaż nawietrzaków okiennych dwusystemowych
parter (korytarz, 22, 25) : 4+1+1=6,000000
piętro (korytarz, 13, 13) : 7+3=10,000000</t>
  </si>
  <si>
    <t>Demontaż wsporników instalacji odgromowej i przewodów wyrównawczych, na ścianie, na podłożu betonowym
10*8,0*1=80,000000</t>
  </si>
  <si>
    <t>2.23</t>
  </si>
  <si>
    <t>Pokrycie dachów papą termozgrzewalną, 1-warstwowe
18,2*10,4+33,5*12,55+15,45*20,7=929,520000</t>
  </si>
  <si>
    <t>1.11</t>
  </si>
  <si>
    <t>1.5</t>
  </si>
  <si>
    <t>VAT</t>
  </si>
  <si>
    <t>KNR 23/2612/2</t>
  </si>
  <si>
    <t>Uzupełnienie tynków zewnętrznych cementowych kategorii·II, podłoża z cegły, pustaków ceramicznych, gazo- i pianobetonów, do 1·m2/miejsce - powyżej cokołu</t>
  </si>
  <si>
    <t>1</t>
  </si>
  <si>
    <t>2.48</t>
  </si>
  <si>
    <t>KNR 404/1107/1 (1)</t>
  </si>
  <si>
    <t>Rozebranie obróbek blacharskich: murów ogniowych, okapów kołnierzy, gzymsów itp. z blachy nie nadającej się do użytku
pas nadrynnowy : (64,3*2+18,2+15,4+5,7+2,85+2,6)*0,3=52,005000
pasa podrynnowego : (64,3*2+18,2+15,4+5,7+2,85+2,6)*0,85=147,347500
obróki kominów : 11*(2,4+0,4)*2*0,3+5*(1,5+0,4)*2*0,3=24,180000</t>
  </si>
  <si>
    <t>2.46</t>
  </si>
  <si>
    <t>Wykucie bruzd pionowych w ścianach z cegieł na zaprawie cementowo-wapiennej, o głębokości i szerokości 1/4x1/2 cegły</t>
  </si>
  <si>
    <t>Kalkulacja indywidualna. Docieplenie stropodachu metodą nadmuchową, granulat z wełny mineralnej gr. 25 cm wraz z robotami towarzyszącymi (wykonanie i zasklepienie otworów montażowych, kominki wentylacyjne)
(17,7*9,7+33,5*12,0+14,9*20,0)-0,12*12,0*20=842,890000</t>
  </si>
  <si>
    <t>KNRW 401/545/1</t>
  </si>
  <si>
    <t>KNRW 401/327/1 (1)</t>
  </si>
  <si>
    <t>KNR 202/1207/5</t>
  </si>
  <si>
    <t>2.42</t>
  </si>
  <si>
    <t>KNRW 403/711/6</t>
  </si>
  <si>
    <t>Przymocowanie płyt styropianowych dyblami do ściany z cegły ponad gruntem - j.w.
2,0*(64,1*2+18+15,2+5,7+2,85+2,6*2-9,27-8,37)=315,020000</t>
  </si>
  <si>
    <t>KNNR 2/604/2</t>
  </si>
  <si>
    <t>Rusztowania zewnętrzne rurowe o wysokości do 10·m, do 60·m
8,0*(64,1*2+18+15,2+5,7+2,85)=1 359,600000
5,0*18,6=93,000000</t>
  </si>
  <si>
    <t>t</t>
  </si>
  <si>
    <t>Uproszcz.</t>
  </si>
  <si>
    <t>3.10</t>
  </si>
  <si>
    <t>Kalkulacja indywidualna. Wymiana wyłazu dachowego (wyłaz kopółkowy z poliwęglanu wielokomorowego).</t>
  </si>
  <si>
    <t>2.29</t>
  </si>
  <si>
    <t>Element</t>
  </si>
  <si>
    <t>KNR 401/349/2</t>
  </si>
  <si>
    <t>KNR 231/814/6</t>
  </si>
  <si>
    <t>1.1</t>
  </si>
  <si>
    <t>Krotność</t>
  </si>
  <si>
    <t>Ołacenie połaci dachowych łatami 38x50·mm w rozstawie ponad 24·cm</t>
  </si>
  <si>
    <t>2.27</t>
  </si>
  <si>
    <t>Ilość</t>
  </si>
  <si>
    <t>KNR 23/2612/6</t>
  </si>
  <si>
    <t>KNRW 202/603/3</t>
  </si>
  <si>
    <t>KNRW 401/913/4</t>
  </si>
  <si>
    <t>KNR 202/101/5</t>
  </si>
  <si>
    <t>2.44</t>
  </si>
  <si>
    <t>Lekka obudowa dachów z płyt warstwowych gr. 8 cm rdzeń z pianki, kolor beż
6,5*12,0=78,000000</t>
  </si>
  <si>
    <t>3</t>
  </si>
  <si>
    <t>KNRW 202/1603/11</t>
  </si>
  <si>
    <t>Wyliczona wart. jedn.</t>
  </si>
  <si>
    <t>Uzupełnienie tynków zewnętrznych zwykłych kategorii·II, podłoża z cegły, pustaków ceramicznych, gazo- i pianobetonów, do 1·m2/miejsce w gruncie</t>
  </si>
  <si>
    <t>KNR 401/1306/1</t>
  </si>
  <si>
    <t>2.21</t>
  </si>
  <si>
    <t>1.7</t>
  </si>
  <si>
    <t>3.18</t>
  </si>
  <si>
    <t>KNRW 202/1038/1 (2)</t>
  </si>
  <si>
    <t>m2</t>
  </si>
  <si>
    <t>2.61</t>
  </si>
  <si>
    <t>KNR 201/310/2</t>
  </si>
  <si>
    <t>3.16</t>
  </si>
  <si>
    <t>Notatka</t>
  </si>
  <si>
    <t>1.9</t>
  </si>
  <si>
    <t>Inne bez VAT</t>
  </si>
  <si>
    <t>1.3</t>
  </si>
  <si>
    <t>2.25</t>
  </si>
  <si>
    <t>KNR 23/2612/4</t>
  </si>
  <si>
    <t>KNR 401/354/8</t>
  </si>
  <si>
    <t>3.12</t>
  </si>
  <si>
    <t>KNR 401/203/8</t>
  </si>
  <si>
    <t>KNR 11/321/1</t>
  </si>
  <si>
    <t>KNR 401/354/6</t>
  </si>
  <si>
    <t>Analogia. Wykonanie elementów dekoracyjnych elewacji poprzez pogrubienie styropianu o 2 cm.
pas nad okienny : 0,5*(64,1*2+18+15,2+5,7+2,85)=84,975000
słupy : 0,5*6,5*32=104,000000
sala gimnastyczna : 0,5*(18,6+4,4*4)=18,100000</t>
  </si>
  <si>
    <t>KNRW 401/725/1 (1)</t>
  </si>
  <si>
    <t>Wymiana złączy instalacji odgromowych, złącze kontrolne, połączenie pręt-pręt</t>
  </si>
  <si>
    <t>2.65</t>
  </si>
  <si>
    <t>KNR 231/815/2</t>
  </si>
  <si>
    <t>Roboty rozbiórkowe, elementy betonowe niezbrojone, grubości do 15·cm
(7,0*1,8+2,0*1,1)*0,15=2,220000</t>
  </si>
  <si>
    <t>2.40</t>
  </si>
  <si>
    <t>KNR 23/931/1</t>
  </si>
  <si>
    <t>Membrana dachowa</t>
  </si>
  <si>
    <t>INSTALACJA CENTRALNEGO OGRZEWANIA</t>
  </si>
  <si>
    <t>Nasady kominowe "turbowenty"
parter (22) : 2=2,000000
piętro (15,12, 13) : 2+4=6,000000</t>
  </si>
  <si>
    <t>KNRW 403/1137/3</t>
  </si>
  <si>
    <t>Uzupełnienie otworów po kominach z betonu monolitycznego, 
(0,4*2,4*11+0,4*1,5*5)*0,10=1,356000</t>
  </si>
  <si>
    <t>Montaż rolet z listew Pu-55
1,65*1,75*31=89,512500
2,05*2,05*23=96,657500</t>
  </si>
  <si>
    <t>Wyprawa elewacyjna cienkowarstwowa z tynku kamyczkow (żywicznego) - wyprawa na ścianach płaskich i powierzchniach poziomych</t>
  </si>
  <si>
    <t>KNR 401/212/1</t>
  </si>
  <si>
    <t>KNRW 401/727/1</t>
  </si>
  <si>
    <t>2.53</t>
  </si>
  <si>
    <t>KNRW 508/107/2</t>
  </si>
  <si>
    <t>Wymiana złączy instalacji odgromowych, złącze kontrolne, połączenie pręt-płaskownik</t>
  </si>
  <si>
    <t>KNRW 202/511/3</t>
  </si>
  <si>
    <t>Tynki zwykłe kategorii·III, ściany płaskie i powierzchnie poziome (balkony, loggie), ręcznie
5,0*0,6*2=6,000000</t>
  </si>
  <si>
    <t>KNRW 401/441/2</t>
  </si>
  <si>
    <t>Badania i pomiary instalacji, instalacja odgromowa, pomiar za każdy następny</t>
  </si>
  <si>
    <t>pomiar</t>
  </si>
  <si>
    <t>2.13</t>
  </si>
  <si>
    <t>Izolacje przeciwwilgociowe powłokowe bitumiczne pionowe - wykonywane na zimno, pasty emulsyjne asfaltowe rzadkie, 1·warstwa
0,6*(64,1*2+18+15,2+5,7+2,85+2,6*2-9,27-8,37)=94,506000</t>
  </si>
  <si>
    <t>Wartość</t>
  </si>
  <si>
    <t>3.2</t>
  </si>
  <si>
    <t>KNR 202/603/4</t>
  </si>
  <si>
    <t>2.36</t>
  </si>
  <si>
    <t>Wyprawa elewacyjna cienkowarstwowa z tynku kamyczkow (żywicznego) - wyprawa na ścianach płaskich i powierzchniach poziomych, - ponad gruntem</t>
  </si>
  <si>
    <t>2.4</t>
  </si>
  <si>
    <t>Wyprawa elewacyjna cienkowarstwowa z tynku silikatowego wykonana ręcznie na uprzednio przygotowanym podłożu, wyprawa na ścianach płaskich i powierzchniach poziomych,</t>
  </si>
  <si>
    <t>KNRW 403/1205/4</t>
  </si>
  <si>
    <t>Obrzeża betonowe, 30x8·cm na podsypce cementowo-piaskowej z wypełnieniem spoin zaprawą cementową
64,6*2+18,5+15,7+6,2+3,25=172,850000</t>
  </si>
  <si>
    <t>2.38</t>
  </si>
  <si>
    <t>KNRW 401/109/9</t>
  </si>
  <si>
    <t>3.6</t>
  </si>
  <si>
    <t>Ławy fundamentowe betonowe, prostokątne, szerokość do 0,6·m, transport betonu taczkami, japonkami
0,3*0,7*5,0=1,050000</t>
  </si>
  <si>
    <t>Przyklejenie płyt styropianowych do ościeży i gzymsu podrynnowego
ościeża okienne i drzwiowe : 0,2*(1,55*43+1,65*43*2+1,55+4,0*2+1,05+1,17*2+1,5*2+2,5*4+2,05*47*3+1,25*4+0,8*8)=106,988000
ościeża okienne sala gimnastyczna : 0,2*(2,05*6+1,0*6*2)=4,860000
gzyms podrynnowy : 0,4*(64,1*2+18+15,2+5,7+2,85)=67,980000</t>
  </si>
  <si>
    <t>2.32</t>
  </si>
  <si>
    <t>KNRW 205/1004/1</t>
  </si>
  <si>
    <t>KNR 202/925/1 (1)</t>
  </si>
  <si>
    <t>3.8</t>
  </si>
  <si>
    <t>m</t>
  </si>
  <si>
    <t>Konstrukcje daszków wraz z płytami poliwęglanowymi 1-spadowe
2,04*8,08+2,44*9,08=38,638400</t>
  </si>
  <si>
    <t>KNRW 401/441/8</t>
  </si>
  <si>
    <t>2.19</t>
  </si>
  <si>
    <t>2.57</t>
  </si>
  <si>
    <t>Przesunięcie podejścia odpływowego, uszczelnienie zaprawą cementową lub kitem, rura żeliwna Fi·150·mm</t>
  </si>
  <si>
    <t>3.20</t>
  </si>
  <si>
    <t>Wykucie z muru, krat okiennych, powierzchnia ponad 2·m2
1,55*1,65*19=48,592500</t>
  </si>
  <si>
    <t>Wykucie z muru, podokienników betonowych z lastryko
(1,65*44+1,15+1,6*2+2,15*47+1,35*4)=183,400000</t>
  </si>
  <si>
    <t>Gruntowanie emulsją Atlas Uni Grunt, 1-krotne - zaplecze sali gimnastycznej</t>
  </si>
  <si>
    <t>2.59</t>
  </si>
  <si>
    <t>Koszt pracy rusztowań zewnętrznych typowych ramowych, (fasadowych), wysokość do 20 m, dla kompletu 100m2 rzutu pionowego i czasu wynajmu do 7 dni</t>
  </si>
  <si>
    <t>2.17</t>
  </si>
  <si>
    <t>KNR 23/931/2 (1)</t>
  </si>
  <si>
    <t>KNRW 202/410/4</t>
  </si>
  <si>
    <t>2.8</t>
  </si>
  <si>
    <t>KNRW 401/324/2</t>
  </si>
  <si>
    <t>M + K.z.</t>
  </si>
  <si>
    <t>Wykucie z muru, krat okiennych, powierzchnia do 1·m2</t>
  </si>
  <si>
    <t>KNR 202/510/3 (1)</t>
  </si>
  <si>
    <t>2.34</t>
  </si>
  <si>
    <t>2.6</t>
  </si>
  <si>
    <t>Kod ind.</t>
  </si>
  <si>
    <t>Wyprawa elewacyjna cienkowarstwowa z tynku kamyczkowego - nałożenie na podłoże podkładowej masy tynkarskiej  
murek pochylni : 6,0=6,000000
murek schodów  : 0,6*2*(2,1+2,32)=5,304000</t>
  </si>
  <si>
    <t>KNR 23/2614/2 (1)</t>
  </si>
  <si>
    <t>STWiOR</t>
  </si>
  <si>
    <t>Nałożenie na podłoże podkładowej masy tynkarskiej</t>
  </si>
  <si>
    <t>Przymocowanie płyt styropianowych gzymsu dyblami do ściany z betonu
68*5=340,000000</t>
  </si>
  <si>
    <t>Rozebranie kominów wolno stojących
0,4*2,4*0,9*11+0,4*1,5*1,1*5=12,804000</t>
  </si>
  <si>
    <t>kpl</t>
  </si>
  <si>
    <t>KNRW 202/1038/1 (1)</t>
  </si>
  <si>
    <t>R</t>
  </si>
  <si>
    <t>2.11</t>
  </si>
  <si>
    <t>Dodatkowa warstwa siatki - j.w.
2,0*(64,1*2+18+15,2+5,7+2,85)=339,900000</t>
  </si>
  <si>
    <t>Ocieplenie ścian budynków płytami styropianowymi, przyklejenie warstwy siatki, ściany - j.w.</t>
  </si>
  <si>
    <t>Posadzka zespołu wejściowego i pochylni z kostki betonowej "Granit lubuski" kolor szary grubości 60·mm na podsypce cementowo-piaskowej grubości 50·mm z wypełnieniem spoin piaskiem, typ·40
7,5*2,0+2,0*1,1=17,200000</t>
  </si>
  <si>
    <t>KNR 201/320/1 (1)</t>
  </si>
  <si>
    <t>Izolacje przeciwwilgociowe powłokowe bitumiczne pionowe wykonywane na zimno, pasty emulsyjne asfaltowe rzadkie, 1·warstwa - poniżej poziomu terenu</t>
  </si>
  <si>
    <t>Opaska z otoczaków na geowłókninie
0,5*(64,1*2+18+15,2+5,7+2,85+2,6*2-9,27-8,37)*0,10=7,875500</t>
  </si>
  <si>
    <t>2.51</t>
  </si>
  <si>
    <t>Opis</t>
  </si>
  <si>
    <t>KNR 202/506/2 (1)</t>
  </si>
  <si>
    <t>Izolacje przeciwwilgociowe powłokowe bitumiczne pionowe wykonywane na zimno, pasty emulsyjne asfaltowe rzadkie, dodatek za każdą następną warstwę</t>
  </si>
  <si>
    <t>2.15</t>
  </si>
  <si>
    <t>KNNR 7/701/6</t>
  </si>
  <si>
    <t>KNR 12/1121/5</t>
  </si>
  <si>
    <t>2.55</t>
  </si>
  <si>
    <t>4.1</t>
  </si>
  <si>
    <t>3.22</t>
  </si>
  <si>
    <t>3.4</t>
  </si>
  <si>
    <t>szt</t>
  </si>
  <si>
    <t>Rozebranie rynien 
64,3*2+18,2+15,4+5,7+2,85+2,6=173,350000
zaplecze sali gimnastycznej : 12,55=12,550000</t>
  </si>
  <si>
    <t>2.30</t>
  </si>
  <si>
    <t>2.2</t>
  </si>
  <si>
    <t>2.43</t>
  </si>
  <si>
    <t>Rozebranie pokrycia dachowego z blachy, nadającego się do użytku - zaplecze sali gimnastycznej
6,2*12,0=74,400000</t>
  </si>
  <si>
    <t>Wykopy ciągłe lub jamiste ze skarpami o szerokości dna do 1.5·m ze złożeniem urobku na odkład, wykopy o głębokości do 1.5·m, kategoria gruntu III - pod ścianę pochylni
0,3*0,8*5,0=1,200000</t>
  </si>
  <si>
    <t>Rozebranie konstrukcji zadaszenia wejścia</t>
  </si>
  <si>
    <t>4</t>
  </si>
  <si>
    <t>Wycieraczki do obuwia</t>
  </si>
  <si>
    <t>Przyklejenie warstwy siatki, ościeża</t>
  </si>
  <si>
    <t>Ocieplenie ścian budynków płytami styrodurowymi, gr. 10 cm, przyklejenie płyt styropianowych do ścian - poniżej gruntu + cokół
1,0*(64,1*2+18+15,2+5,7+2,85+2,6*2-9,27-8,37)=157,510000</t>
  </si>
  <si>
    <t>KNR 23/2612/7</t>
  </si>
  <si>
    <t>Rynny dachowe z blachy cynk-tytan, półokrągłe, Fi·15·cm
64,3*2+18,2+15,4+5,7+2,85+2,6=173,350000
zaplecze sali : 12,55=12,550000</t>
  </si>
  <si>
    <t>KNRW 202/519/4 (1)</t>
  </si>
  <si>
    <t>KNR 202/1220/4</t>
  </si>
  <si>
    <t>2.26</t>
  </si>
  <si>
    <t>Okładziny schodów i podestu tylnego z płytek mrozoodpornych na klej elastyczny, płytki 30x30·cm
8,8*(2,32+0,32)=23,232000</t>
  </si>
  <si>
    <t>2.28</t>
  </si>
  <si>
    <t>Wywóz gruzu spryzmowanego samochodami skrzyniowymi do 1·km</t>
  </si>
  <si>
    <t>Czyszczaki kanalizacji deszczowej z PCW łączone metodą wciskową, Fi 160·mm</t>
  </si>
  <si>
    <t>Obsadzenie prefabrykowanych podokienników o długości ponad 1·m z granitu strzegomskiego
44+1+2+47+4=98,000000</t>
  </si>
  <si>
    <t>3.11</t>
  </si>
  <si>
    <t>Fundamenty z bloczków betonowych na zaprawie cementowo-wapiennej
0,25*0,6*5,0=0,750000</t>
  </si>
  <si>
    <t>KNRW 202/616/3</t>
  </si>
  <si>
    <t>Kosztorys</t>
  </si>
  <si>
    <t>Daszki ochronne, czas wynajmu do 7 dni</t>
  </si>
  <si>
    <t>2.22</t>
  </si>
  <si>
    <t>1.10</t>
  </si>
  <si>
    <t>1.4</t>
  </si>
  <si>
    <t>Rury winidurowe układane p.t. w podłożu różnym od betonu w gotowych bruzdach, do Fi·28·mm</t>
  </si>
  <si>
    <t>2.62</t>
  </si>
  <si>
    <t>INSTALACJA ODGROMOWA</t>
  </si>
  <si>
    <t>3.15</t>
  </si>
  <si>
    <t>Przyklejenie warstwy siatki - zaplecze sali gimnastycznej
(18,60+6,10*2)*3,5=107,800000</t>
  </si>
  <si>
    <t>2.47</t>
  </si>
  <si>
    <t>2.49</t>
  </si>
  <si>
    <t>KNR 231/407/5</t>
  </si>
  <si>
    <t>Rozebranie konstrukcji więźb dachowych, deskowania dachu z desek na styk - zadaszenie wejścia
9,5*2,6=24,700000</t>
  </si>
  <si>
    <t>KNR 202/902/1</t>
  </si>
  <si>
    <t>KNRW 201/310/1 (1)</t>
  </si>
  <si>
    <t>3.13</t>
  </si>
  <si>
    <t>Rozebranie ścian, filarów, kolumn z cegieł, na zaprawie cementowo-wapiennej
0,3*0,8*(5,0+2,0)=1,680000</t>
  </si>
  <si>
    <t>Wartość dodatku</t>
  </si>
  <si>
    <t>Wywóz gruzu wraz z utylizacją spryzmowanego samochodami skrzyniowymi do 1·km
1.7, 2.2, 2.3, 2.6, 2.18, 2.31, 2.37, 2.38, 2.47, 2.48, 2.49, 3.3, 3.12 : 70*0,1*0,1+78,75*0,07+157,5*0,2*0,08+19,0*0,02+180*0,02+183,4*0,2*0,05+25*0,1+1,68+2,22+1,2+12,804+74,4*0,01=35,694500</t>
  </si>
  <si>
    <t>2.64</t>
  </si>
  <si>
    <t>KNR 23/2612/5</t>
  </si>
  <si>
    <t>Numer</t>
  </si>
  <si>
    <t>Izolacje przeciwwilgociowe powłokowe bitumiczne pionowe - wykonywane na zimno, pasty emulsyjne asfaltowe rzadkie, dodatek za każdą następną warstwę</t>
  </si>
  <si>
    <t>Wykopy liniowe o ścianach pionowych, głębokość wykopu do 1,5·m, grunt kategorii I-II, szerokość wykopu 0.8-1.5·m
0,8*0,6*(64,1*2+18+15,2+5,7+2,85+2,6*2-9,27-8,37)=75,604800</t>
  </si>
  <si>
    <t>1.2</t>
  </si>
  <si>
    <t>Demontaż balustrady tarasu wejściowego</t>
  </si>
  <si>
    <t>2.24</t>
  </si>
  <si>
    <t>Ocieplenie ścian budynków płytami styropianowymi gr. 12 cm system Stopter, wraz z przygotowaniem podłoża i ręczne wykonanie wyprawy elewacyjnej cienkowarstwowej silikatowej, kolorystyka wg projektu - powyżej cokołu
budynek dydaktyczny : 6,9*(64,1*2+18+15,2+5,7+2,85)=1 172,655000
sala gimnastyczna : 1,4*18,6+4,9*0,8=29,960000
okna budynek dyd : -(1,55*1,65*43+1,55*4,0+1,05*1,17+1,5*2,5*2+2,05*2,05*47+1,25*0,8*4)=-326,418500
okna sala gim : -(2,0*1,0*6)=-12,000000</t>
  </si>
  <si>
    <t>KNR 401/430/3</t>
  </si>
  <si>
    <t>2.41</t>
  </si>
  <si>
    <t>KNRW 403/711/5</t>
  </si>
  <si>
    <t>Analogia. Montaż kominków wentylacyjnych stropodachu</t>
  </si>
  <si>
    <t>KNR 202/129/2</t>
  </si>
  <si>
    <t>Wyprawa elewacyjna cienkowarstwowa - wyprawa na ościeżach,</t>
  </si>
  <si>
    <t>Wyprawa elewacyjna cienkowarstwowa - nałożenie na podłoże podkładowej masy tynkarskiej</t>
  </si>
  <si>
    <t>Kp</t>
  </si>
  <si>
    <t>2</t>
  </si>
  <si>
    <t>KNRW 401/545/6</t>
  </si>
  <si>
    <t>2.45</t>
  </si>
  <si>
    <t>1.8</t>
  </si>
  <si>
    <t>2.60</t>
  </si>
  <si>
    <t>3.17</t>
  </si>
  <si>
    <t>3.19</t>
  </si>
  <si>
    <t>m3</t>
  </si>
  <si>
    <t>KNR 23/2612/1</t>
  </si>
  <si>
    <t>KNRW 202/603/4</t>
  </si>
  <si>
    <t>KNRW 403/1139/8</t>
  </si>
  <si>
    <t>2.20</t>
  </si>
  <si>
    <t>1.6</t>
  </si>
  <si>
    <t/>
  </si>
  <si>
    <t>J.m.</t>
  </si>
  <si>
    <t>Wartość brutto</t>
  </si>
  <si>
    <t>Wartość
netto</t>
  </si>
  <si>
    <t>Cena jedn. 
netto</t>
  </si>
  <si>
    <t xml:space="preserve">9
</t>
  </si>
  <si>
    <t xml:space="preserve">  Nr sprawy: PE.273.5.2014</t>
  </si>
  <si>
    <t>Załącznik nr 5</t>
  </si>
  <si>
    <t>Formularz ofertowy</t>
  </si>
  <si>
    <t>Wykonawca:</t>
  </si>
  <si>
    <t>należy podać pełną nazwę składającego ofertę</t>
  </si>
  <si>
    <t xml:space="preserve">na Termomodernizację budynku dydatyktycznego Zespołu Szkół </t>
  </si>
  <si>
    <t>Ponadgimiazjalnych w Sulechowie przy ul. Piaskowej 53</t>
  </si>
  <si>
    <t>Powiat Zielonogórski</t>
  </si>
  <si>
    <t>ul. Podgórna 5</t>
  </si>
  <si>
    <t>65-057 Zielona Góra</t>
  </si>
  <si>
    <t>REGON:970770149</t>
  </si>
  <si>
    <t>NIP:973-058-82-17</t>
  </si>
  <si>
    <t>Oferujemy realizację przedmiotu zamówienia zgodnie z SIWZ za cenę brutto: ………………………………………………………………………….</t>
  </si>
  <si>
    <t>Oświadczamy, że powyższa cena zawiera wszelkie koszty z tytułu realizacji umowy.</t>
  </si>
  <si>
    <t>Oświadczamy, że zapoznaliśmy się ze wzorem umowy (załącznik nr 11 do SIWZ) oraz, że w przypadku wybrania naszej oferty zobowiązujemy się do podpisania umowy na warunkach i w terminie określonym w Specyfikacji Istotnych Warunków Zamówienia.</t>
  </si>
  <si>
    <t>Oświadczamy, że uważamy się za związanych niniejszą ofertą na czas wskazany w SIWZ tzn. przez 30 dni od dnia złożenia oferty.</t>
  </si>
  <si>
    <t>…………………………………………………………………………………………………………………………………………………………………………….</t>
  </si>
  <si>
    <t>* dotyczy tych Wykonawców, którzy wnoszą wadium w pieniądzu</t>
  </si>
  <si>
    <t>Podpis upoważnionego przedstawiciela Wykonawcy</t>
  </si>
  <si>
    <t xml:space="preserve">                     Miejscowość i data</t>
  </si>
  <si>
    <t>Stawka pod. VAT</t>
  </si>
  <si>
    <t>Wartosć pod. VAT</t>
  </si>
  <si>
    <t>Nr</t>
  </si>
  <si>
    <t>Zamawiający:</t>
  </si>
  <si>
    <t>Demontaż wsporników instalacji odgromowej i przewodów wyrównawczych, na ścianie, na podłożu betonowym</t>
  </si>
  <si>
    <t>Wykucie z muru, drzwi zewnętrzne, powierzchnia ponad 2·m2</t>
  </si>
  <si>
    <t>Analogia. Montaż nawietrzaków okiennych dwusystemowych</t>
  </si>
  <si>
    <t>Rozebranie rur spustowych, nie nadających się do użytku</t>
  </si>
  <si>
    <t>Rozebranie opaski z płyty betonowe 50x50x7·cm na podsypce piaskowej</t>
  </si>
  <si>
    <t xml:space="preserve">Rozebranie obrzeży </t>
  </si>
  <si>
    <t>Wykopy liniowe o ścianach pionowych, głębokość wykopu do 1,5·m, grunt kategorii I-II, szerokość wykopu 0.8-1.5·m</t>
  </si>
  <si>
    <t>Izolacje przeciwwilgociowe powłokowe bitumiczne pionowe - wykonywane na zimno, pasty emulsyjne asfaltowe rzadkie, 1·warstwa</t>
  </si>
  <si>
    <t>Ocieplenie ścian budynków płytami styrodurowymi, gr. 10 cm, przyklejenie płyt styropianowych do ścian - poniżej gruntu + cokół</t>
  </si>
  <si>
    <t>Wyprawa elewacyjna cienkowarstwowa z tynku kamyczkowego - nałożenie na podłoże podkładowej masy tynkarskiej - ponad gruntem</t>
  </si>
  <si>
    <t>Przyklejenie płyt styropianowych do ościeży i gzymsu podrynnowego</t>
  </si>
  <si>
    <t>Analogia. Wykonanie elementów dekoracyjnych elewacji poprzez pogrubienie styropianu o 2 cm.</t>
  </si>
  <si>
    <t>Wykucie z muru, krat okiennych, powierzchnia ponad 2·m2</t>
  </si>
  <si>
    <t>Rusztowania zewnętrzne rurowe o wysokości do 10·m, do 60·m</t>
  </si>
  <si>
    <t>Obrzeża betonowe, 30x8·cm na podsypce cementowo-piaskowej z wypełnieniem spoin zaprawą cementową</t>
  </si>
  <si>
    <t>Opaska z otoczaków na geowłókninie</t>
  </si>
  <si>
    <t>Konstrukcje daszków wraz z płytami poliwęglanowymi 1-spadowe</t>
  </si>
  <si>
    <t>Roboty rozbiórkowe, elementy betonowe niezbrojone, grubości do 15·cm</t>
  </si>
  <si>
    <t>Wykopy ciągłe lub jamiste ze skarpami o szerokości dna do 1.5·m ze złożeniem urobku na odkład, wykopy o głębokości do 1.5·m, kategoria gruntu III - pod ścianę pochylni</t>
  </si>
  <si>
    <t>Ławy fundamentowe betonowe, prostokątne, szerokość do 0,6·m, transport betonu taczkami, japonkami</t>
  </si>
  <si>
    <t>Fundamenty z bloczków betonowych na zaprawie cementowo-wapiennej</t>
  </si>
  <si>
    <t>Tynki zwykłe kategorii·III, ściany płaskie i powierzchnie poziome (balkony, loggie), ręcznie</t>
  </si>
  <si>
    <t xml:space="preserve">Wyprawa elewacyjna cienkowarstwowa z tynku kamyczkowego - nałożenie na podłoże podkładowej masy tynkarskiej  </t>
  </si>
  <si>
    <t>Obsadzenie nakrywy murka pochylni z granitu strzegomskiego</t>
  </si>
  <si>
    <t xml:space="preserve">Balustrady i barierki schodów i pochylni </t>
  </si>
  <si>
    <t>Okładziny schodów i podestu tylnego z płytek mrozoodpornych na klej elastyczny, płytki 30x30·cm</t>
  </si>
  <si>
    <t>Rury spustowe z blachy cynk-tytan, rury spustowe okrągłe o średnicy 12·cm</t>
  </si>
  <si>
    <t xml:space="preserve">Rozebranie rynien </t>
  </si>
  <si>
    <t>Rozebranie obróbek blacharskich: murów ogniowych, okapów kołnierzy, gzymsów itp. z blachy nie nadającej się do użytku</t>
  </si>
  <si>
    <t>Rozebranie kominów wolno stojących</t>
  </si>
  <si>
    <t>Nasady kominowe "turbowenty"   (R= 0,955, M= 1,000, S= 1,000)</t>
  </si>
  <si>
    <t>Kalkulacja indywidualna. Docieplenie stropodachu metodą nadmuchową, granulat z wełny mineralnej gr. 25 cm wraz z robotami towarzyszącymi (wykonanie i zasklepienie otworów montażowych, kominki wentylacyjne)</t>
  </si>
  <si>
    <t xml:space="preserve">Uzupełnienie otworów po kominach z betonu monolitycznego, </t>
  </si>
  <si>
    <t>Różne obróbki z blachy cynk-tytan przy szerokości w rozwinięciu ponad 25·cm</t>
  </si>
  <si>
    <t>Naprawa pokryć dachowych papą termozgrzewalną - uzupełnienie braków przy obróbkach i po kominach</t>
  </si>
  <si>
    <t>Pokrycie dachów papą termozgrzewalną, 1-warstwowe</t>
  </si>
  <si>
    <t>Rynny dachowe z blachy cynk-tytan, półokrągłe, Fi·15·cm</t>
  </si>
  <si>
    <t>Rozebranie pokrycia dachowego z blachy, nadającego się do użytku - zaplecze sali gimnastycznej</t>
  </si>
  <si>
    <t>Lekka obudowa dachów z płyt warstwowych gr. 8 cm rdzeń z pianki, kolor beż</t>
  </si>
  <si>
    <t>Obróbki z blachy lakierowanej w kolorze płyty warstwowej</t>
  </si>
  <si>
    <t>Wywóz gruzu wraz z utylizacją spryzmowanego samochodami skrzyniowymi do 1·km</t>
  </si>
  <si>
    <t>Wywóz złomu z terenu rozbiórki, samochodem skrzyniowym na odległość do 1·km, z załadunkiem i wyładunkiem ręcznym, samochód do 5·t</t>
  </si>
  <si>
    <t>Montaż rolet z listew Pu-55</t>
  </si>
  <si>
    <t>Obsadzenie prefabrykowanych podokienników o długości ponad 1·m z granitu strzegomskiego</t>
  </si>
  <si>
    <t>Ocieplenie ścian budynków płytami styropianowymi gr. 12 cm system Stopter, wraz z przygotowaniem podłoża i ręczne wykonanie wyprawy elewacyjnej cienkowarstwowej silikatowej, kolorystyka wg projektu - powyżej cokołu</t>
  </si>
  <si>
    <t>Dodatkowa warstwa siatki - j.w.</t>
  </si>
  <si>
    <t>Przymocowanie płyt styropianowych gzymsu dyblami do ściany z betonu</t>
  </si>
  <si>
    <t>Rozebranie konstrukcji więźb dachowych, deskowania dachu z desek na styk - zadaszenie wejścia</t>
  </si>
  <si>
    <t>Osłony okien, folią polietylenową</t>
  </si>
  <si>
    <t>szt.</t>
  </si>
  <si>
    <t>Słownie cena brutto: ………………………………………………………………………………………………………………………………………………...</t>
  </si>
  <si>
    <t>Oświadczamy, że zapoznaliśmy się z dokumentacją przetargową i nie wnosimy do niej żadnych zastrzeżeń.</t>
  </si>
  <si>
    <t>Prosimy o zwrot pieniędzy wniesionych tytułem wadium na konto nr:………………………………………………………………………………………….</t>
  </si>
  <si>
    <t>Drzwi zewnętrzne z Al. z klamkami antypanicznymi o współczyniku U wg projektu</t>
  </si>
  <si>
    <t>Analogia. Izolacja styku okna z murem taśmą rozprężną, parametry taśmy wg projektu i opracowań termomodernizacyjnych</t>
  </si>
  <si>
    <t>Przesunięcie podejścia odpływowego, uszczelnienie zaprawą cementową lub kitem, rura żeliwną Fi·150·mm</t>
  </si>
  <si>
    <t>Gruntowanie emulsją gruntującą, 1-krotne - zaplecze sali gimnastycznej</t>
  </si>
  <si>
    <t>Posadzka zespołu wejściowego i pochylni z kostki betonowej, wzór typu "Granit lubuski" kolor szary grubości 60·mm na podsypce cementowo-piaskowej grubości 50·mm z wypełnieniem spoin piaskiem, typ·40</t>
  </si>
  <si>
    <t>Kalkulacja indywidualna. Wymiana wyłazu dachowego (wyłaz kopółkowy z poliwęglanu wielokomorowego z zamkiem z wkładka patentową).</t>
  </si>
  <si>
    <t>KOSZTORYS OFERTOWY</t>
  </si>
  <si>
    <t>Razem</t>
  </si>
  <si>
    <t>Przyklejenie warstwy siatki - zaplecze sali gimnastycznej</t>
  </si>
  <si>
    <t>Wykucie z muru, podokienników betonowych z lastryko</t>
  </si>
  <si>
    <t>Rozebranie ścian, filarów, kolumn z cegieł, na zaprawie cementowo-wapiennej</t>
  </si>
  <si>
    <t>…………………………………………………………………………………………………………………………………………………………………..</t>
  </si>
  <si>
    <t xml:space="preserve">       …………………………………………………………………………………………………………………………………………………………………..</t>
  </si>
  <si>
    <t>Przymocowanie płyt styropianowych dyblami do ściany z cegły ponad gruntem - j.w.</t>
  </si>
  <si>
    <r>
      <t xml:space="preserve">                                                           </t>
    </r>
    <r>
      <rPr>
        <sz val="8"/>
        <color indexed="8"/>
        <rFont val="Arial"/>
        <family val="2"/>
      </rPr>
      <t xml:space="preserve">                          * kwota brutto z wiersza 5   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</si>
</sst>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.000"/>
  </numFmts>
  <fonts count="50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Tahoma"/>
      <family val="2"/>
    </font>
    <font>
      <sz val="12"/>
      <color indexed="8"/>
      <name val="Tahom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8"/>
      <color indexed="8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8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8"/>
      <color theme="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>
      <alignment/>
      <protection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vertical="top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4" fontId="47" fillId="0" borderId="10" xfId="0" applyNumberFormat="1" applyFont="1" applyBorder="1" applyAlignment="1">
      <alignment vertical="top"/>
    </xf>
    <xf numFmtId="4" fontId="4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 vertical="top"/>
    </xf>
    <xf numFmtId="4" fontId="2" fillId="0" borderId="0" xfId="0" applyNumberFormat="1" applyFont="1" applyBorder="1" applyAlignment="1">
      <alignment vertical="top"/>
    </xf>
    <xf numFmtId="4" fontId="49" fillId="0" borderId="0" xfId="0" applyNumberFormat="1" applyFont="1" applyBorder="1" applyAlignment="1">
      <alignment vertical="top"/>
    </xf>
    <xf numFmtId="0" fontId="0" fillId="0" borderId="0" xfId="0" applyBorder="1" applyAlignment="1">
      <alignment/>
    </xf>
    <xf numFmtId="4" fontId="47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167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49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4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7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" fontId="47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" fontId="48" fillId="0" borderId="10" xfId="0" applyNumberFormat="1" applyFont="1" applyBorder="1" applyAlignment="1">
      <alignment vertical="center"/>
    </xf>
    <xf numFmtId="4" fontId="48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67" fontId="2" fillId="0" borderId="11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49" fillId="0" borderId="11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4" fontId="47" fillId="0" borderId="11" xfId="0" applyNumberFormat="1" applyFont="1" applyBorder="1" applyAlignment="1">
      <alignment vertical="center"/>
    </xf>
    <xf numFmtId="4" fontId="47" fillId="0" borderId="11" xfId="0" applyNumberFormat="1" applyFont="1" applyBorder="1" applyAlignment="1">
      <alignment vertical="top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4" fontId="9" fillId="0" borderId="12" xfId="0" applyNumberFormat="1" applyFont="1" applyBorder="1" applyAlignment="1">
      <alignment horizontal="left" vertical="center"/>
    </xf>
    <xf numFmtId="4" fontId="9" fillId="0" borderId="13" xfId="0" applyNumberFormat="1" applyFont="1" applyBorder="1" applyAlignment="1">
      <alignment horizontal="left" vertical="center"/>
    </xf>
    <xf numFmtId="4" fontId="9" fillId="0" borderId="14" xfId="0" applyNumberFormat="1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36</xdr:row>
      <xdr:rowOff>19050</xdr:rowOff>
    </xdr:from>
    <xdr:to>
      <xdr:col>9</xdr:col>
      <xdr:colOff>857250</xdr:colOff>
      <xdr:row>36</xdr:row>
      <xdr:rowOff>314325</xdr:rowOff>
    </xdr:to>
    <xdr:sp>
      <xdr:nvSpPr>
        <xdr:cNvPr id="1" name="Łącznik prostoliniowy 3"/>
        <xdr:cNvSpPr>
          <a:spLocks/>
        </xdr:cNvSpPr>
      </xdr:nvSpPr>
      <xdr:spPr>
        <a:xfrm>
          <a:off x="5210175" y="7077075"/>
          <a:ext cx="36576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9525</xdr:rowOff>
    </xdr:from>
    <xdr:to>
      <xdr:col>2</xdr:col>
      <xdr:colOff>0</xdr:colOff>
      <xdr:row>37</xdr:row>
      <xdr:rowOff>0</xdr:rowOff>
    </xdr:to>
    <xdr:sp>
      <xdr:nvSpPr>
        <xdr:cNvPr id="2" name="Łącznik prostoliniowy 5"/>
        <xdr:cNvSpPr>
          <a:spLocks/>
        </xdr:cNvSpPr>
      </xdr:nvSpPr>
      <xdr:spPr>
        <a:xfrm>
          <a:off x="0" y="7067550"/>
          <a:ext cx="14001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36</xdr:row>
      <xdr:rowOff>28575</xdr:rowOff>
    </xdr:from>
    <xdr:to>
      <xdr:col>2</xdr:col>
      <xdr:colOff>9525</xdr:colOff>
      <xdr:row>36</xdr:row>
      <xdr:rowOff>314325</xdr:rowOff>
    </xdr:to>
    <xdr:sp>
      <xdr:nvSpPr>
        <xdr:cNvPr id="3" name="Łącznik prostoliniowy 9"/>
        <xdr:cNvSpPr>
          <a:spLocks/>
        </xdr:cNvSpPr>
      </xdr:nvSpPr>
      <xdr:spPr>
        <a:xfrm flipV="1">
          <a:off x="19050" y="7086600"/>
          <a:ext cx="13906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3800475</xdr:colOff>
      <xdr:row>36</xdr:row>
      <xdr:rowOff>28575</xdr:rowOff>
    </xdr:from>
    <xdr:to>
      <xdr:col>9</xdr:col>
      <xdr:colOff>857250</xdr:colOff>
      <xdr:row>37</xdr:row>
      <xdr:rowOff>9525</xdr:rowOff>
    </xdr:to>
    <xdr:sp>
      <xdr:nvSpPr>
        <xdr:cNvPr id="4" name="Łącznik prostoliniowy 11"/>
        <xdr:cNvSpPr>
          <a:spLocks/>
        </xdr:cNvSpPr>
      </xdr:nvSpPr>
      <xdr:spPr>
        <a:xfrm flipV="1">
          <a:off x="5200650" y="7086600"/>
          <a:ext cx="3667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151</xdr:row>
      <xdr:rowOff>9525</xdr:rowOff>
    </xdr:from>
    <xdr:to>
      <xdr:col>6</xdr:col>
      <xdr:colOff>9525</xdr:colOff>
      <xdr:row>152</xdr:row>
      <xdr:rowOff>0</xdr:rowOff>
    </xdr:to>
    <xdr:sp>
      <xdr:nvSpPr>
        <xdr:cNvPr id="5" name="Łącznik prostoliniowy 29"/>
        <xdr:cNvSpPr>
          <a:spLocks/>
        </xdr:cNvSpPr>
      </xdr:nvSpPr>
      <xdr:spPr>
        <a:xfrm>
          <a:off x="5210175" y="31613475"/>
          <a:ext cx="13716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151</xdr:row>
      <xdr:rowOff>9525</xdr:rowOff>
    </xdr:from>
    <xdr:to>
      <xdr:col>6</xdr:col>
      <xdr:colOff>0</xdr:colOff>
      <xdr:row>151</xdr:row>
      <xdr:rowOff>333375</xdr:rowOff>
    </xdr:to>
    <xdr:sp>
      <xdr:nvSpPr>
        <xdr:cNvPr id="6" name="Łącznik prostoliniowy 31"/>
        <xdr:cNvSpPr>
          <a:spLocks/>
        </xdr:cNvSpPr>
      </xdr:nvSpPr>
      <xdr:spPr>
        <a:xfrm flipV="1">
          <a:off x="5200650" y="31613475"/>
          <a:ext cx="13716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151</xdr:row>
      <xdr:rowOff>28575</xdr:rowOff>
    </xdr:from>
    <xdr:to>
      <xdr:col>2</xdr:col>
      <xdr:colOff>0</xdr:colOff>
      <xdr:row>151</xdr:row>
      <xdr:rowOff>333375</xdr:rowOff>
    </xdr:to>
    <xdr:sp>
      <xdr:nvSpPr>
        <xdr:cNvPr id="7" name="Łącznik prostoliniowy 33"/>
        <xdr:cNvSpPr>
          <a:spLocks/>
        </xdr:cNvSpPr>
      </xdr:nvSpPr>
      <xdr:spPr>
        <a:xfrm>
          <a:off x="333375" y="31632525"/>
          <a:ext cx="10668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150</xdr:row>
      <xdr:rowOff>257175</xdr:rowOff>
    </xdr:from>
    <xdr:to>
      <xdr:col>2</xdr:col>
      <xdr:colOff>19050</xdr:colOff>
      <xdr:row>151</xdr:row>
      <xdr:rowOff>333375</xdr:rowOff>
    </xdr:to>
    <xdr:sp>
      <xdr:nvSpPr>
        <xdr:cNvPr id="8" name="Łącznik prostoliniowy 35"/>
        <xdr:cNvSpPr>
          <a:spLocks/>
        </xdr:cNvSpPr>
      </xdr:nvSpPr>
      <xdr:spPr>
        <a:xfrm flipV="1">
          <a:off x="323850" y="31594425"/>
          <a:ext cx="10953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151</xdr:row>
      <xdr:rowOff>19050</xdr:rowOff>
    </xdr:from>
    <xdr:to>
      <xdr:col>8</xdr:col>
      <xdr:colOff>0</xdr:colOff>
      <xdr:row>151</xdr:row>
      <xdr:rowOff>314325</xdr:rowOff>
    </xdr:to>
    <xdr:sp>
      <xdr:nvSpPr>
        <xdr:cNvPr id="9" name="Łącznik prostoliniowy 2"/>
        <xdr:cNvSpPr>
          <a:spLocks/>
        </xdr:cNvSpPr>
      </xdr:nvSpPr>
      <xdr:spPr>
        <a:xfrm>
          <a:off x="7077075" y="31623000"/>
          <a:ext cx="4286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151</xdr:row>
      <xdr:rowOff>9525</xdr:rowOff>
    </xdr:from>
    <xdr:to>
      <xdr:col>8</xdr:col>
      <xdr:colOff>0</xdr:colOff>
      <xdr:row>151</xdr:row>
      <xdr:rowOff>314325</xdr:rowOff>
    </xdr:to>
    <xdr:sp>
      <xdr:nvSpPr>
        <xdr:cNvPr id="10" name="Łącznik prostoliniowy 6"/>
        <xdr:cNvSpPr>
          <a:spLocks/>
        </xdr:cNvSpPr>
      </xdr:nvSpPr>
      <xdr:spPr>
        <a:xfrm flipV="1">
          <a:off x="7067550" y="31613475"/>
          <a:ext cx="438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4"/>
  <sheetViews>
    <sheetView tabSelected="1" view="pageBreakPreview" zoomScaleSheetLayoutView="100" zoomScalePageLayoutView="110" workbookViewId="0" topLeftCell="A112">
      <selection activeCell="C150" sqref="C150:J150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57.00390625" style="0" customWidth="1"/>
    <col min="4" max="4" width="5.57421875" style="0" customWidth="1"/>
    <col min="5" max="5" width="8.00390625" style="0" customWidth="1"/>
    <col min="6" max="6" width="7.00390625" style="0" customWidth="1"/>
    <col min="7" max="7" width="7.28125" style="0" customWidth="1"/>
    <col min="8" max="8" width="6.7109375" style="0" customWidth="1"/>
    <col min="9" max="9" width="7.57421875" style="0" customWidth="1"/>
    <col min="10" max="10" width="12.8515625" style="0" customWidth="1"/>
  </cols>
  <sheetData>
    <row r="2" spans="2:10" ht="15">
      <c r="B2" s="13"/>
      <c r="C2" s="13"/>
      <c r="D2" s="13"/>
      <c r="E2" s="13"/>
      <c r="F2" s="13"/>
      <c r="G2" s="13"/>
      <c r="H2" s="13"/>
      <c r="I2" s="13"/>
      <c r="J2" s="13"/>
    </row>
    <row r="3" spans="1:10" ht="15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 ht="15">
      <c r="A4" s="13" t="s">
        <v>328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ht="15">
      <c r="A5" s="13"/>
      <c r="B5" s="13"/>
      <c r="C5" s="13"/>
      <c r="D5" s="13"/>
      <c r="E5" s="13"/>
      <c r="F5" s="13"/>
      <c r="G5" s="13"/>
      <c r="H5" s="14"/>
      <c r="I5" s="73" t="s">
        <v>329</v>
      </c>
      <c r="J5" s="73"/>
    </row>
    <row r="6" spans="1:10" ht="15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ht="15">
      <c r="A7" s="13"/>
      <c r="B7" s="13"/>
      <c r="C7" s="73" t="s">
        <v>330</v>
      </c>
      <c r="D7" s="73"/>
      <c r="E7" s="73"/>
      <c r="F7" s="73"/>
      <c r="G7" s="73"/>
      <c r="H7" s="73"/>
      <c r="I7" s="73"/>
      <c r="J7" s="13"/>
    </row>
    <row r="8" spans="1:10" ht="15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 ht="15">
      <c r="A9" s="13"/>
      <c r="B9" s="13"/>
      <c r="C9" s="73" t="s">
        <v>333</v>
      </c>
      <c r="D9" s="73"/>
      <c r="E9" s="73"/>
      <c r="F9" s="73"/>
      <c r="G9" s="73"/>
      <c r="H9" s="73"/>
      <c r="I9" s="73"/>
      <c r="J9" s="13"/>
    </row>
    <row r="10" spans="1:10" ht="15">
      <c r="A10" s="13"/>
      <c r="B10" s="13"/>
      <c r="C10" s="73" t="s">
        <v>334</v>
      </c>
      <c r="D10" s="73"/>
      <c r="E10" s="73"/>
      <c r="F10" s="73"/>
      <c r="G10" s="73"/>
      <c r="H10" s="73"/>
      <c r="I10" s="73"/>
      <c r="J10" s="13"/>
    </row>
    <row r="11" spans="1:10" ht="15">
      <c r="A11" s="13"/>
      <c r="B11" s="13"/>
      <c r="C11" s="15"/>
      <c r="D11" s="15"/>
      <c r="E11" s="15"/>
      <c r="F11" s="15"/>
      <c r="G11" s="15"/>
      <c r="H11" s="15"/>
      <c r="I11" s="15"/>
      <c r="J11" s="13"/>
    </row>
    <row r="12" spans="1:10" ht="15">
      <c r="A12" s="13"/>
      <c r="B12" s="13"/>
      <c r="C12" s="15"/>
      <c r="D12" s="15"/>
      <c r="E12" s="15"/>
      <c r="F12" s="15"/>
      <c r="G12" s="15"/>
      <c r="H12" s="15"/>
      <c r="I12" s="15"/>
      <c r="J12" s="13"/>
    </row>
    <row r="13" spans="1:10" ht="15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15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5">
      <c r="A15" s="13"/>
      <c r="B15" s="14" t="s">
        <v>351</v>
      </c>
      <c r="C15" s="13" t="s">
        <v>335</v>
      </c>
      <c r="D15" s="13"/>
      <c r="E15" s="13"/>
      <c r="F15" s="13"/>
      <c r="G15" s="13"/>
      <c r="H15" s="13"/>
      <c r="I15" s="13"/>
      <c r="J15" s="13"/>
    </row>
    <row r="16" spans="1:10" ht="15">
      <c r="A16" s="13"/>
      <c r="B16" s="13"/>
      <c r="C16" s="13" t="s">
        <v>336</v>
      </c>
      <c r="D16" s="13"/>
      <c r="E16" s="13"/>
      <c r="F16" s="13"/>
      <c r="G16" s="13"/>
      <c r="H16" s="13"/>
      <c r="I16" s="13"/>
      <c r="J16" s="13"/>
    </row>
    <row r="17" spans="1:10" ht="15">
      <c r="A17" s="13"/>
      <c r="B17" s="13"/>
      <c r="C17" s="13" t="s">
        <v>337</v>
      </c>
      <c r="D17" s="13"/>
      <c r="E17" s="13"/>
      <c r="F17" s="13"/>
      <c r="G17" s="13"/>
      <c r="H17" s="13"/>
      <c r="I17" s="13"/>
      <c r="J17" s="13"/>
    </row>
    <row r="18" spans="1:10" ht="15">
      <c r="A18" s="13"/>
      <c r="B18" s="13"/>
      <c r="C18" s="13" t="s">
        <v>338</v>
      </c>
      <c r="D18" s="13"/>
      <c r="E18" s="13"/>
      <c r="F18" s="13"/>
      <c r="G18" s="13"/>
      <c r="H18" s="13"/>
      <c r="I18" s="13"/>
      <c r="J18" s="13"/>
    </row>
    <row r="19" spans="1:10" ht="15">
      <c r="A19" s="13"/>
      <c r="B19" s="13"/>
      <c r="C19" s="13" t="s">
        <v>339</v>
      </c>
      <c r="D19" s="13"/>
      <c r="E19" s="13"/>
      <c r="F19" s="13"/>
      <c r="G19" s="13"/>
      <c r="H19" s="13"/>
      <c r="I19" s="13"/>
      <c r="J19" s="13"/>
    </row>
    <row r="20" spans="1:10" ht="15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ht="15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15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5">
      <c r="A23" s="13"/>
      <c r="B23" s="14" t="s">
        <v>331</v>
      </c>
      <c r="C23" s="13" t="s">
        <v>332</v>
      </c>
      <c r="D23" s="13"/>
      <c r="E23" s="13"/>
      <c r="F23" s="13"/>
      <c r="G23" s="13"/>
      <c r="H23" s="13"/>
      <c r="I23" s="13"/>
      <c r="J23" s="13"/>
    </row>
    <row r="24" spans="1:10" ht="15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>
      <c r="A25" s="13"/>
      <c r="B25" s="71" t="s">
        <v>416</v>
      </c>
      <c r="C25" s="71"/>
      <c r="D25" s="71"/>
      <c r="E25" s="71"/>
      <c r="F25" s="71"/>
      <c r="G25" s="71"/>
      <c r="H25" s="71"/>
      <c r="I25" s="71"/>
      <c r="J25" s="13"/>
    </row>
    <row r="26" spans="1:10" ht="15">
      <c r="A26" s="13"/>
      <c r="B26" s="75"/>
      <c r="C26" s="75"/>
      <c r="D26" s="13"/>
      <c r="E26" s="13"/>
      <c r="F26" s="13"/>
      <c r="G26" s="13"/>
      <c r="H26" s="13"/>
      <c r="I26" s="13"/>
      <c r="J26" s="13"/>
    </row>
    <row r="27" spans="1:10" ht="15">
      <c r="A27" s="13"/>
      <c r="B27" s="70" t="s">
        <v>416</v>
      </c>
      <c r="C27" s="70"/>
      <c r="D27" s="70"/>
      <c r="E27" s="70"/>
      <c r="F27" s="70"/>
      <c r="G27" s="70"/>
      <c r="H27" s="70"/>
      <c r="I27" s="70"/>
      <c r="J27" s="13"/>
    </row>
    <row r="28" spans="1:10" ht="15">
      <c r="A28" s="13"/>
      <c r="B28" s="71"/>
      <c r="C28" s="71"/>
      <c r="D28" s="71"/>
      <c r="E28" s="71"/>
      <c r="F28" s="71"/>
      <c r="G28" s="71"/>
      <c r="H28" s="71"/>
      <c r="I28" s="71"/>
      <c r="J28" s="13"/>
    </row>
    <row r="29" spans="1:10" ht="15">
      <c r="A29" s="13"/>
      <c r="B29" s="70" t="s">
        <v>416</v>
      </c>
      <c r="C29" s="70"/>
      <c r="D29" s="70"/>
      <c r="E29" s="70"/>
      <c r="F29" s="70"/>
      <c r="G29" s="70"/>
      <c r="H29" s="70"/>
      <c r="I29" s="70"/>
      <c r="J29" s="13"/>
    </row>
    <row r="30" spans="1:10" ht="15">
      <c r="A30" s="13"/>
      <c r="B30" s="75"/>
      <c r="C30" s="75"/>
      <c r="D30" s="75"/>
      <c r="E30" s="75"/>
      <c r="F30" s="75"/>
      <c r="G30" s="75"/>
      <c r="H30" s="75"/>
      <c r="I30" s="75"/>
      <c r="J30" s="75"/>
    </row>
    <row r="31" spans="1:10" ht="15">
      <c r="A31" s="70" t="s">
        <v>417</v>
      </c>
      <c r="B31" s="70"/>
      <c r="C31" s="70"/>
      <c r="D31" s="70"/>
      <c r="E31" s="70"/>
      <c r="F31" s="70"/>
      <c r="G31" s="70"/>
      <c r="H31" s="70"/>
      <c r="I31" s="70"/>
      <c r="J31" s="13"/>
    </row>
    <row r="32" spans="1:10" ht="15">
      <c r="A32" s="13"/>
      <c r="B32" s="13"/>
      <c r="C32" s="18"/>
      <c r="D32" s="15"/>
      <c r="E32" s="15"/>
      <c r="F32" s="15"/>
      <c r="G32" s="15"/>
      <c r="H32" s="15"/>
      <c r="I32" s="15"/>
      <c r="J32" s="13"/>
    </row>
    <row r="33" spans="1:10" ht="15">
      <c r="A33" s="13"/>
      <c r="B33" s="18"/>
      <c r="C33" s="73" t="s">
        <v>411</v>
      </c>
      <c r="D33" s="73"/>
      <c r="E33" s="73"/>
      <c r="F33" s="73"/>
      <c r="G33" s="73"/>
      <c r="H33" s="73"/>
      <c r="I33" s="73"/>
      <c r="J33" s="18"/>
    </row>
    <row r="35" spans="1:10" ht="33.75">
      <c r="A35" s="16" t="s">
        <v>350</v>
      </c>
      <c r="B35" s="16" t="s">
        <v>57</v>
      </c>
      <c r="C35" s="16" t="s">
        <v>237</v>
      </c>
      <c r="D35" s="16" t="s">
        <v>323</v>
      </c>
      <c r="E35" s="16" t="s">
        <v>121</v>
      </c>
      <c r="F35" s="16" t="s">
        <v>326</v>
      </c>
      <c r="G35" s="17" t="s">
        <v>325</v>
      </c>
      <c r="H35" s="16" t="s">
        <v>348</v>
      </c>
      <c r="I35" s="16" t="s">
        <v>349</v>
      </c>
      <c r="J35" s="16" t="s">
        <v>324</v>
      </c>
    </row>
    <row r="36" spans="1:10" ht="16.5" customHeight="1">
      <c r="A36" s="10">
        <v>1</v>
      </c>
      <c r="B36" s="10">
        <v>2</v>
      </c>
      <c r="C36" s="10">
        <v>3</v>
      </c>
      <c r="D36" s="10">
        <v>4</v>
      </c>
      <c r="E36" s="10">
        <v>5</v>
      </c>
      <c r="F36" s="10">
        <v>6</v>
      </c>
      <c r="G36" s="10">
        <v>7</v>
      </c>
      <c r="H36" s="10">
        <v>8</v>
      </c>
      <c r="I36" s="10" t="s">
        <v>327</v>
      </c>
      <c r="J36" s="10">
        <v>10</v>
      </c>
    </row>
    <row r="37" spans="1:10" s="2" customFormat="1" ht="25.5">
      <c r="A37" s="82" t="s">
        <v>322</v>
      </c>
      <c r="B37" s="83"/>
      <c r="C37" s="11" t="s">
        <v>60</v>
      </c>
      <c r="D37" s="84"/>
      <c r="E37" s="85"/>
      <c r="F37" s="85"/>
      <c r="G37" s="85"/>
      <c r="H37" s="85"/>
      <c r="I37" s="85"/>
      <c r="J37" s="86"/>
    </row>
    <row r="38" spans="1:10" ht="12.75">
      <c r="A38" s="12" t="s">
        <v>94</v>
      </c>
      <c r="B38" s="11" t="s">
        <v>114</v>
      </c>
      <c r="C38" s="64" t="s">
        <v>279</v>
      </c>
      <c r="D38" s="65"/>
      <c r="E38" s="65"/>
      <c r="F38" s="65"/>
      <c r="G38" s="65"/>
      <c r="H38" s="65"/>
      <c r="I38" s="65"/>
      <c r="J38" s="66"/>
    </row>
    <row r="39" spans="1:10" ht="21">
      <c r="A39" s="34" t="s">
        <v>117</v>
      </c>
      <c r="B39" s="32" t="s">
        <v>163</v>
      </c>
      <c r="C39" s="32" t="s">
        <v>352</v>
      </c>
      <c r="D39" s="32" t="s">
        <v>247</v>
      </c>
      <c r="E39" s="36">
        <v>80</v>
      </c>
      <c r="F39" s="37"/>
      <c r="G39" s="38">
        <f>(E39*F39)</f>
        <v>0</v>
      </c>
      <c r="H39" s="39"/>
      <c r="I39" s="40">
        <f>(G39*H39)</f>
        <v>0</v>
      </c>
      <c r="J39" s="40">
        <f>(G39+I39)</f>
        <v>0</v>
      </c>
    </row>
    <row r="40" spans="1:10" ht="21">
      <c r="A40" s="34" t="s">
        <v>297</v>
      </c>
      <c r="B40" s="32" t="s">
        <v>319</v>
      </c>
      <c r="C40" s="32" t="s">
        <v>34</v>
      </c>
      <c r="D40" s="32" t="s">
        <v>197</v>
      </c>
      <c r="E40" s="36">
        <v>80</v>
      </c>
      <c r="F40" s="37"/>
      <c r="G40" s="38">
        <f>(E40*F40)</f>
        <v>0</v>
      </c>
      <c r="H40" s="41"/>
      <c r="I40" s="40">
        <f aca="true" t="shared" si="0" ref="I40:I109">(G40*H40)</f>
        <v>0</v>
      </c>
      <c r="J40" s="40">
        <f aca="true" t="shared" si="1" ref="J40:J109">(G40+I40)</f>
        <v>0</v>
      </c>
    </row>
    <row r="41" spans="1:10" ht="12.75">
      <c r="A41" s="34" t="s">
        <v>144</v>
      </c>
      <c r="B41" s="32" t="s">
        <v>303</v>
      </c>
      <c r="C41" s="32" t="s">
        <v>154</v>
      </c>
      <c r="D41" s="32" t="s">
        <v>247</v>
      </c>
      <c r="E41" s="36">
        <v>10</v>
      </c>
      <c r="F41" s="37"/>
      <c r="G41" s="38">
        <f aca="true" t="shared" si="2" ref="G41:G109">(E41*F41)</f>
        <v>0</v>
      </c>
      <c r="H41" s="41"/>
      <c r="I41" s="40">
        <f t="shared" si="0"/>
        <v>0</v>
      </c>
      <c r="J41" s="40">
        <f t="shared" si="1"/>
        <v>0</v>
      </c>
    </row>
    <row r="42" spans="1:10" ht="21">
      <c r="A42" s="34" t="s">
        <v>276</v>
      </c>
      <c r="B42" s="32" t="s">
        <v>105</v>
      </c>
      <c r="C42" s="32" t="s">
        <v>171</v>
      </c>
      <c r="D42" s="32" t="s">
        <v>247</v>
      </c>
      <c r="E42" s="36">
        <v>10</v>
      </c>
      <c r="F42" s="37"/>
      <c r="G42" s="38">
        <f t="shared" si="2"/>
        <v>0</v>
      </c>
      <c r="H42" s="41"/>
      <c r="I42" s="40">
        <f t="shared" si="0"/>
        <v>0</v>
      </c>
      <c r="J42" s="40">
        <f t="shared" si="1"/>
        <v>0</v>
      </c>
    </row>
    <row r="43" spans="1:10" ht="12.75">
      <c r="A43" s="34" t="s">
        <v>90</v>
      </c>
      <c r="B43" s="32" t="s">
        <v>213</v>
      </c>
      <c r="C43" s="32" t="s">
        <v>31</v>
      </c>
      <c r="D43" s="32" t="s">
        <v>247</v>
      </c>
      <c r="E43" s="36">
        <v>10</v>
      </c>
      <c r="F43" s="37"/>
      <c r="G43" s="38">
        <f t="shared" si="2"/>
        <v>0</v>
      </c>
      <c r="H43" s="41"/>
      <c r="I43" s="40">
        <f t="shared" si="0"/>
        <v>0</v>
      </c>
      <c r="J43" s="40">
        <f t="shared" si="1"/>
        <v>0</v>
      </c>
    </row>
    <row r="44" spans="1:10" ht="21">
      <c r="A44" s="34" t="s">
        <v>321</v>
      </c>
      <c r="B44" s="32" t="s">
        <v>170</v>
      </c>
      <c r="C44" s="32" t="s">
        <v>277</v>
      </c>
      <c r="D44" s="32" t="s">
        <v>197</v>
      </c>
      <c r="E44" s="36">
        <v>70</v>
      </c>
      <c r="F44" s="37"/>
      <c r="G44" s="38">
        <f t="shared" si="2"/>
        <v>0</v>
      </c>
      <c r="H44" s="41"/>
      <c r="I44" s="40">
        <f t="shared" si="0"/>
        <v>0</v>
      </c>
      <c r="J44" s="40">
        <f t="shared" si="1"/>
        <v>0</v>
      </c>
    </row>
    <row r="45" spans="1:10" ht="21">
      <c r="A45" s="34" t="s">
        <v>134</v>
      </c>
      <c r="B45" s="32" t="s">
        <v>56</v>
      </c>
      <c r="C45" s="32" t="s">
        <v>99</v>
      </c>
      <c r="D45" s="32" t="s">
        <v>197</v>
      </c>
      <c r="E45" s="36">
        <v>70</v>
      </c>
      <c r="F45" s="37"/>
      <c r="G45" s="38">
        <f t="shared" si="2"/>
        <v>0</v>
      </c>
      <c r="H45" s="41"/>
      <c r="I45" s="40">
        <f t="shared" si="0"/>
        <v>0</v>
      </c>
      <c r="J45" s="40">
        <f t="shared" si="1"/>
        <v>0</v>
      </c>
    </row>
    <row r="46" spans="1:10" ht="12.75">
      <c r="A46" s="34" t="s">
        <v>312</v>
      </c>
      <c r="B46" s="32" t="s">
        <v>102</v>
      </c>
      <c r="C46" s="32" t="s">
        <v>11</v>
      </c>
      <c r="D46" s="32" t="s">
        <v>197</v>
      </c>
      <c r="E46" s="36">
        <v>70</v>
      </c>
      <c r="F46" s="37"/>
      <c r="G46" s="38">
        <f t="shared" si="2"/>
        <v>0</v>
      </c>
      <c r="H46" s="41"/>
      <c r="I46" s="40">
        <f t="shared" si="0"/>
        <v>0</v>
      </c>
      <c r="J46" s="40">
        <f t="shared" si="1"/>
        <v>0</v>
      </c>
    </row>
    <row r="47" spans="1:10" ht="21">
      <c r="A47" s="34" t="s">
        <v>142</v>
      </c>
      <c r="B47" s="32" t="s">
        <v>65</v>
      </c>
      <c r="C47" s="32" t="s">
        <v>67</v>
      </c>
      <c r="D47" s="32" t="s">
        <v>197</v>
      </c>
      <c r="E47" s="36">
        <v>80</v>
      </c>
      <c r="F47" s="37"/>
      <c r="G47" s="38">
        <f t="shared" si="2"/>
        <v>0</v>
      </c>
      <c r="H47" s="41"/>
      <c r="I47" s="40">
        <f t="shared" si="0"/>
        <v>0</v>
      </c>
      <c r="J47" s="40">
        <f t="shared" si="1"/>
        <v>0</v>
      </c>
    </row>
    <row r="48" spans="1:10" ht="12.75">
      <c r="A48" s="34" t="s">
        <v>275</v>
      </c>
      <c r="B48" s="32" t="s">
        <v>59</v>
      </c>
      <c r="C48" s="32" t="s">
        <v>55</v>
      </c>
      <c r="D48" s="32" t="s">
        <v>176</v>
      </c>
      <c r="E48" s="36">
        <v>1</v>
      </c>
      <c r="F48" s="37"/>
      <c r="G48" s="38">
        <f t="shared" si="2"/>
        <v>0</v>
      </c>
      <c r="H48" s="41"/>
      <c r="I48" s="40">
        <f t="shared" si="0"/>
        <v>0</v>
      </c>
      <c r="J48" s="40">
        <f t="shared" si="1"/>
        <v>0</v>
      </c>
    </row>
    <row r="49" spans="1:10" ht="12.75">
      <c r="A49" s="34" t="s">
        <v>89</v>
      </c>
      <c r="B49" s="32" t="s">
        <v>186</v>
      </c>
      <c r="C49" s="32" t="s">
        <v>175</v>
      </c>
      <c r="D49" s="32" t="s">
        <v>176</v>
      </c>
      <c r="E49" s="36">
        <v>9</v>
      </c>
      <c r="F49" s="37"/>
      <c r="G49" s="38">
        <f t="shared" si="2"/>
        <v>0</v>
      </c>
      <c r="H49" s="41"/>
      <c r="I49" s="40">
        <f t="shared" si="0"/>
        <v>0</v>
      </c>
      <c r="J49" s="40">
        <f t="shared" si="1"/>
        <v>0</v>
      </c>
    </row>
    <row r="50" spans="1:10" ht="12.75">
      <c r="A50" s="35" t="s">
        <v>309</v>
      </c>
      <c r="B50" s="33" t="s">
        <v>114</v>
      </c>
      <c r="C50" s="64" t="s">
        <v>79</v>
      </c>
      <c r="D50" s="65"/>
      <c r="E50" s="65"/>
      <c r="F50" s="65"/>
      <c r="G50" s="65"/>
      <c r="H50" s="65"/>
      <c r="I50" s="65"/>
      <c r="J50" s="66"/>
    </row>
    <row r="51" spans="1:10" ht="12.75">
      <c r="A51" s="34" t="s">
        <v>6</v>
      </c>
      <c r="B51" s="32" t="s">
        <v>147</v>
      </c>
      <c r="C51" s="32" t="s">
        <v>353</v>
      </c>
      <c r="D51" s="32" t="s">
        <v>137</v>
      </c>
      <c r="E51" s="36">
        <v>7.646</v>
      </c>
      <c r="F51" s="37"/>
      <c r="G51" s="38">
        <f t="shared" si="2"/>
        <v>0</v>
      </c>
      <c r="H51" s="41"/>
      <c r="I51" s="40">
        <f t="shared" si="0"/>
        <v>0</v>
      </c>
      <c r="J51" s="40">
        <f t="shared" si="1"/>
        <v>0</v>
      </c>
    </row>
    <row r="52" spans="1:10" ht="16.5" customHeight="1">
      <c r="A52" s="34" t="s">
        <v>250</v>
      </c>
      <c r="B52" s="32" t="s">
        <v>241</v>
      </c>
      <c r="C52" s="32" t="s">
        <v>405</v>
      </c>
      <c r="D52" s="32" t="s">
        <v>137</v>
      </c>
      <c r="E52" s="36">
        <v>7.646</v>
      </c>
      <c r="F52" s="37"/>
      <c r="G52" s="38">
        <f t="shared" si="2"/>
        <v>0</v>
      </c>
      <c r="H52" s="41"/>
      <c r="I52" s="40">
        <f t="shared" si="0"/>
        <v>0</v>
      </c>
      <c r="J52" s="40">
        <f t="shared" si="1"/>
        <v>0</v>
      </c>
    </row>
    <row r="53" spans="1:10" ht="21">
      <c r="A53" s="34" t="s">
        <v>51</v>
      </c>
      <c r="B53" s="32" t="s">
        <v>271</v>
      </c>
      <c r="C53" s="32" t="s">
        <v>406</v>
      </c>
      <c r="D53" s="32" t="s">
        <v>197</v>
      </c>
      <c r="E53" s="36">
        <v>793.41</v>
      </c>
      <c r="F53" s="37"/>
      <c r="G53" s="38">
        <f t="shared" si="2"/>
        <v>0</v>
      </c>
      <c r="H53" s="41"/>
      <c r="I53" s="40">
        <f t="shared" si="0"/>
        <v>0</v>
      </c>
      <c r="J53" s="40">
        <f t="shared" si="1"/>
        <v>0</v>
      </c>
    </row>
    <row r="54" spans="1:10" ht="12.75">
      <c r="A54" s="34" t="s">
        <v>184</v>
      </c>
      <c r="B54" s="32" t="s">
        <v>124</v>
      </c>
      <c r="C54" s="32" t="s">
        <v>354</v>
      </c>
      <c r="D54" s="32" t="s">
        <v>247</v>
      </c>
      <c r="E54" s="36">
        <v>16</v>
      </c>
      <c r="F54" s="37"/>
      <c r="G54" s="38">
        <f t="shared" si="2"/>
        <v>0</v>
      </c>
      <c r="H54" s="41"/>
      <c r="I54" s="40">
        <f t="shared" si="0"/>
        <v>0</v>
      </c>
      <c r="J54" s="40">
        <f t="shared" si="1"/>
        <v>0</v>
      </c>
    </row>
    <row r="55" spans="1:10" ht="12.75">
      <c r="A55" s="34" t="s">
        <v>33</v>
      </c>
      <c r="B55" s="32" t="s">
        <v>310</v>
      </c>
      <c r="C55" s="32" t="s">
        <v>355</v>
      </c>
      <c r="D55" s="32" t="s">
        <v>197</v>
      </c>
      <c r="E55" s="36">
        <v>61</v>
      </c>
      <c r="F55" s="37"/>
      <c r="G55" s="38">
        <f t="shared" si="2"/>
        <v>0</v>
      </c>
      <c r="H55" s="41"/>
      <c r="I55" s="40">
        <f t="shared" si="0"/>
        <v>0</v>
      </c>
      <c r="J55" s="40">
        <f t="shared" si="1"/>
        <v>0</v>
      </c>
    </row>
    <row r="56" spans="1:10" ht="12.75">
      <c r="A56" s="34" t="s">
        <v>218</v>
      </c>
      <c r="B56" s="32" t="s">
        <v>156</v>
      </c>
      <c r="C56" s="32" t="s">
        <v>356</v>
      </c>
      <c r="D56" s="32" t="s">
        <v>137</v>
      </c>
      <c r="E56" s="36">
        <v>78.755</v>
      </c>
      <c r="F56" s="37"/>
      <c r="G56" s="38">
        <f t="shared" si="2"/>
        <v>0</v>
      </c>
      <c r="H56" s="41"/>
      <c r="I56" s="40">
        <f t="shared" si="0"/>
        <v>0</v>
      </c>
      <c r="J56" s="40">
        <f t="shared" si="1"/>
        <v>0</v>
      </c>
    </row>
    <row r="57" spans="1:10" ht="12.75">
      <c r="A57" s="34" t="s">
        <v>62</v>
      </c>
      <c r="B57" s="32" t="s">
        <v>116</v>
      </c>
      <c r="C57" s="32" t="s">
        <v>357</v>
      </c>
      <c r="D57" s="32" t="s">
        <v>197</v>
      </c>
      <c r="E57" s="36">
        <v>157.51</v>
      </c>
      <c r="F57" s="37"/>
      <c r="G57" s="38">
        <f t="shared" si="2"/>
        <v>0</v>
      </c>
      <c r="H57" s="41"/>
      <c r="I57" s="40">
        <f t="shared" si="0"/>
        <v>0</v>
      </c>
      <c r="J57" s="40">
        <f t="shared" si="1"/>
        <v>0</v>
      </c>
    </row>
    <row r="58" spans="1:10" ht="21">
      <c r="A58" s="34" t="s">
        <v>212</v>
      </c>
      <c r="B58" s="32" t="s">
        <v>287</v>
      </c>
      <c r="C58" s="32" t="s">
        <v>358</v>
      </c>
      <c r="D58" s="32" t="s">
        <v>316</v>
      </c>
      <c r="E58" s="36">
        <v>75.605</v>
      </c>
      <c r="F58" s="37"/>
      <c r="G58" s="38">
        <f t="shared" si="2"/>
        <v>0</v>
      </c>
      <c r="H58" s="41"/>
      <c r="I58" s="40">
        <f t="shared" si="0"/>
        <v>0</v>
      </c>
      <c r="J58" s="40">
        <f t="shared" si="1"/>
        <v>0</v>
      </c>
    </row>
    <row r="59" spans="1:10" ht="21">
      <c r="A59" s="34" t="s">
        <v>69</v>
      </c>
      <c r="B59" s="32" t="s">
        <v>64</v>
      </c>
      <c r="C59" s="32" t="s">
        <v>407</v>
      </c>
      <c r="D59" s="32" t="s">
        <v>247</v>
      </c>
      <c r="E59" s="36">
        <v>8</v>
      </c>
      <c r="F59" s="37"/>
      <c r="G59" s="38">
        <f t="shared" si="2"/>
        <v>0</v>
      </c>
      <c r="H59" s="41"/>
      <c r="I59" s="40">
        <f t="shared" si="0"/>
        <v>0</v>
      </c>
      <c r="J59" s="40">
        <f t="shared" si="1"/>
        <v>0</v>
      </c>
    </row>
    <row r="60" spans="1:10" ht="12.75">
      <c r="A60" s="30"/>
      <c r="B60" s="24"/>
      <c r="C60" s="24"/>
      <c r="D60" s="24"/>
      <c r="E60" s="25"/>
      <c r="F60" s="26"/>
      <c r="G60" s="27"/>
      <c r="H60" s="28"/>
      <c r="I60" s="29"/>
      <c r="J60" s="29"/>
    </row>
    <row r="61" spans="1:10" ht="12.75">
      <c r="A61" s="30"/>
      <c r="B61" s="24"/>
      <c r="C61" s="24"/>
      <c r="D61" s="24"/>
      <c r="E61" s="25"/>
      <c r="F61" s="26"/>
      <c r="G61" s="27"/>
      <c r="H61" s="28"/>
      <c r="I61" s="29"/>
      <c r="J61" s="29"/>
    </row>
    <row r="62" spans="1:10" ht="12.75">
      <c r="A62" s="30"/>
      <c r="B62" s="24"/>
      <c r="C62" s="24"/>
      <c r="D62" s="24"/>
      <c r="E62" s="25"/>
      <c r="F62" s="26"/>
      <c r="G62" s="27"/>
      <c r="H62" s="28"/>
      <c r="I62" s="29"/>
      <c r="J62" s="29"/>
    </row>
    <row r="63" spans="1:10" ht="12.75">
      <c r="A63" s="30"/>
      <c r="B63" s="24"/>
      <c r="C63" s="24"/>
      <c r="D63" s="24"/>
      <c r="E63" s="25"/>
      <c r="F63" s="26"/>
      <c r="G63" s="27"/>
      <c r="H63" s="28"/>
      <c r="I63" s="29"/>
      <c r="J63" s="29"/>
    </row>
    <row r="64" spans="1:10" ht="21">
      <c r="A64" s="34" t="s">
        <v>78</v>
      </c>
      <c r="B64" s="32" t="s">
        <v>153</v>
      </c>
      <c r="C64" s="32" t="s">
        <v>131</v>
      </c>
      <c r="D64" s="32" t="s">
        <v>137</v>
      </c>
      <c r="E64" s="36">
        <v>19</v>
      </c>
      <c r="F64" s="37"/>
      <c r="G64" s="38">
        <f t="shared" si="2"/>
        <v>0</v>
      </c>
      <c r="H64" s="41"/>
      <c r="I64" s="40">
        <f t="shared" si="0"/>
        <v>0</v>
      </c>
      <c r="J64" s="21">
        <f t="shared" si="1"/>
        <v>0</v>
      </c>
    </row>
    <row r="65" spans="1:10" ht="21">
      <c r="A65" s="34" t="s">
        <v>229</v>
      </c>
      <c r="B65" s="32" t="s">
        <v>123</v>
      </c>
      <c r="C65" s="32" t="s">
        <v>359</v>
      </c>
      <c r="D65" s="32" t="s">
        <v>137</v>
      </c>
      <c r="E65" s="36">
        <v>94.506</v>
      </c>
      <c r="F65" s="37"/>
      <c r="G65" s="38">
        <f t="shared" si="2"/>
        <v>0</v>
      </c>
      <c r="H65" s="41"/>
      <c r="I65" s="40">
        <f t="shared" si="0"/>
        <v>0</v>
      </c>
      <c r="J65" s="21">
        <f t="shared" si="1"/>
        <v>0</v>
      </c>
    </row>
    <row r="66" spans="1:10" ht="21" customHeight="1">
      <c r="A66" s="34" t="s">
        <v>23</v>
      </c>
      <c r="B66" s="32" t="s">
        <v>318</v>
      </c>
      <c r="C66" s="32" t="s">
        <v>295</v>
      </c>
      <c r="D66" s="32" t="s">
        <v>137</v>
      </c>
      <c r="E66" s="36">
        <v>94.506</v>
      </c>
      <c r="F66" s="37"/>
      <c r="G66" s="38">
        <f t="shared" si="2"/>
        <v>0</v>
      </c>
      <c r="H66" s="41"/>
      <c r="I66" s="40">
        <f t="shared" si="0"/>
        <v>0</v>
      </c>
      <c r="J66" s="21">
        <f t="shared" si="1"/>
        <v>0</v>
      </c>
    </row>
    <row r="67" spans="1:10" ht="21">
      <c r="A67" s="34" t="s">
        <v>177</v>
      </c>
      <c r="B67" s="32" t="s">
        <v>317</v>
      </c>
      <c r="C67" s="32" t="s">
        <v>360</v>
      </c>
      <c r="D67" s="32" t="s">
        <v>137</v>
      </c>
      <c r="E67" s="36">
        <v>157.51</v>
      </c>
      <c r="F67" s="37"/>
      <c r="G67" s="38">
        <f t="shared" si="2"/>
        <v>0</v>
      </c>
      <c r="H67" s="41"/>
      <c r="I67" s="40">
        <f t="shared" si="0"/>
        <v>0</v>
      </c>
      <c r="J67" s="21">
        <f t="shared" si="1"/>
        <v>0</v>
      </c>
    </row>
    <row r="68" spans="1:10" ht="21">
      <c r="A68" s="34" t="s">
        <v>44</v>
      </c>
      <c r="B68" s="32" t="s">
        <v>122</v>
      </c>
      <c r="C68" s="32" t="s">
        <v>231</v>
      </c>
      <c r="D68" s="32" t="s">
        <v>137</v>
      </c>
      <c r="E68" s="36">
        <v>157.51</v>
      </c>
      <c r="F68" s="37"/>
      <c r="G68" s="38">
        <f t="shared" si="2"/>
        <v>0</v>
      </c>
      <c r="H68" s="41"/>
      <c r="I68" s="40">
        <f t="shared" si="0"/>
        <v>0</v>
      </c>
      <c r="J68" s="21">
        <f t="shared" si="1"/>
        <v>0</v>
      </c>
    </row>
    <row r="69" spans="1:10" ht="21">
      <c r="A69" s="34" t="s">
        <v>240</v>
      </c>
      <c r="B69" s="32" t="s">
        <v>146</v>
      </c>
      <c r="C69" s="32" t="s">
        <v>418</v>
      </c>
      <c r="D69" s="32" t="s">
        <v>247</v>
      </c>
      <c r="E69" s="36">
        <v>315.02</v>
      </c>
      <c r="F69" s="37"/>
      <c r="G69" s="38">
        <f t="shared" si="2"/>
        <v>0</v>
      </c>
      <c r="H69" s="41"/>
      <c r="I69" s="40">
        <f t="shared" si="0"/>
        <v>0</v>
      </c>
      <c r="J69" s="21">
        <f t="shared" si="1"/>
        <v>0</v>
      </c>
    </row>
    <row r="70" spans="1:10" ht="21">
      <c r="A70" s="34" t="s">
        <v>10</v>
      </c>
      <c r="B70" s="32" t="s">
        <v>159</v>
      </c>
      <c r="C70" s="32" t="s">
        <v>361</v>
      </c>
      <c r="D70" s="32" t="s">
        <v>137</v>
      </c>
      <c r="E70" s="36">
        <v>78.755</v>
      </c>
      <c r="F70" s="37"/>
      <c r="G70" s="38">
        <f t="shared" si="2"/>
        <v>0</v>
      </c>
      <c r="H70" s="41"/>
      <c r="I70" s="40">
        <f t="shared" si="0"/>
        <v>0</v>
      </c>
      <c r="J70" s="21">
        <f t="shared" si="1"/>
        <v>0</v>
      </c>
    </row>
    <row r="71" spans="1:10" ht="21">
      <c r="A71" s="34" t="s">
        <v>209</v>
      </c>
      <c r="B71" s="32" t="s">
        <v>210</v>
      </c>
      <c r="C71" s="32" t="s">
        <v>183</v>
      </c>
      <c r="D71" s="32" t="s">
        <v>137</v>
      </c>
      <c r="E71" s="36">
        <v>78.755</v>
      </c>
      <c r="F71" s="37"/>
      <c r="G71" s="38">
        <f t="shared" si="2"/>
        <v>0</v>
      </c>
      <c r="H71" s="41"/>
      <c r="I71" s="40">
        <f t="shared" si="0"/>
        <v>0</v>
      </c>
      <c r="J71" s="21">
        <f t="shared" si="1"/>
        <v>0</v>
      </c>
    </row>
    <row r="72" spans="1:10" ht="21">
      <c r="A72" s="34" t="s">
        <v>19</v>
      </c>
      <c r="B72" s="32" t="s">
        <v>54</v>
      </c>
      <c r="C72" s="32" t="s">
        <v>234</v>
      </c>
      <c r="D72" s="32" t="s">
        <v>137</v>
      </c>
      <c r="E72" s="36">
        <v>78.755</v>
      </c>
      <c r="F72" s="37"/>
      <c r="G72" s="38">
        <f t="shared" si="2"/>
        <v>0</v>
      </c>
      <c r="H72" s="41"/>
      <c r="I72" s="40">
        <f t="shared" si="0"/>
        <v>0</v>
      </c>
      <c r="J72" s="21">
        <f t="shared" si="1"/>
        <v>0</v>
      </c>
    </row>
    <row r="73" spans="1:10" ht="22.5" customHeight="1">
      <c r="A73" s="34" t="s">
        <v>200</v>
      </c>
      <c r="B73" s="32" t="s">
        <v>181</v>
      </c>
      <c r="C73" s="32" t="s">
        <v>239</v>
      </c>
      <c r="D73" s="32" t="s">
        <v>137</v>
      </c>
      <c r="E73" s="36">
        <v>78.755</v>
      </c>
      <c r="F73" s="37"/>
      <c r="G73" s="38">
        <f t="shared" si="2"/>
        <v>0</v>
      </c>
      <c r="H73" s="41"/>
      <c r="I73" s="40">
        <f t="shared" si="0"/>
        <v>0</v>
      </c>
      <c r="J73" s="21">
        <f t="shared" si="1"/>
        <v>0</v>
      </c>
    </row>
    <row r="74" spans="1:10" ht="21">
      <c r="A74" s="34" t="s">
        <v>320</v>
      </c>
      <c r="B74" s="32" t="s">
        <v>233</v>
      </c>
      <c r="C74" s="32" t="s">
        <v>58</v>
      </c>
      <c r="D74" s="32" t="s">
        <v>316</v>
      </c>
      <c r="E74" s="36">
        <v>75.605</v>
      </c>
      <c r="F74" s="37"/>
      <c r="G74" s="38">
        <f t="shared" si="2"/>
        <v>0</v>
      </c>
      <c r="H74" s="41"/>
      <c r="I74" s="40">
        <f t="shared" si="0"/>
        <v>0</v>
      </c>
      <c r="J74" s="21">
        <f t="shared" si="1"/>
        <v>0</v>
      </c>
    </row>
    <row r="75" spans="1:10" ht="12.75">
      <c r="A75" s="34" t="s">
        <v>133</v>
      </c>
      <c r="B75" s="32" t="s">
        <v>195</v>
      </c>
      <c r="C75" s="32" t="s">
        <v>400</v>
      </c>
      <c r="D75" s="32" t="s">
        <v>137</v>
      </c>
      <c r="E75" s="36">
        <v>349.79900000000004</v>
      </c>
      <c r="F75" s="37"/>
      <c r="G75" s="38">
        <f t="shared" si="2"/>
        <v>0</v>
      </c>
      <c r="H75" s="41"/>
      <c r="I75" s="40">
        <f t="shared" si="0"/>
        <v>0</v>
      </c>
      <c r="J75" s="21">
        <f t="shared" si="1"/>
        <v>0</v>
      </c>
    </row>
    <row r="76" spans="1:10" ht="22.5" customHeight="1">
      <c r="A76" s="34" t="s">
        <v>274</v>
      </c>
      <c r="B76" s="32" t="s">
        <v>168</v>
      </c>
      <c r="C76" s="32" t="s">
        <v>93</v>
      </c>
      <c r="D76" s="32" t="s">
        <v>137</v>
      </c>
      <c r="E76" s="36">
        <v>180</v>
      </c>
      <c r="F76" s="37"/>
      <c r="G76" s="38">
        <f t="shared" si="2"/>
        <v>0</v>
      </c>
      <c r="H76" s="41"/>
      <c r="I76" s="40">
        <f t="shared" si="0"/>
        <v>0</v>
      </c>
      <c r="J76" s="21">
        <f t="shared" si="1"/>
        <v>0</v>
      </c>
    </row>
    <row r="77" spans="1:10" ht="31.5">
      <c r="A77" s="34" t="s">
        <v>87</v>
      </c>
      <c r="B77" s="32" t="s">
        <v>221</v>
      </c>
      <c r="C77" s="32" t="s">
        <v>396</v>
      </c>
      <c r="D77" s="32" t="s">
        <v>137</v>
      </c>
      <c r="E77" s="36">
        <v>864.197</v>
      </c>
      <c r="F77" s="37"/>
      <c r="G77" s="38">
        <f t="shared" si="2"/>
        <v>0</v>
      </c>
      <c r="H77" s="41"/>
      <c r="I77" s="40">
        <f t="shared" si="0"/>
        <v>0</v>
      </c>
      <c r="J77" s="21">
        <f t="shared" si="1"/>
        <v>0</v>
      </c>
    </row>
    <row r="78" spans="1:10" ht="12.75">
      <c r="A78" s="34" t="s">
        <v>299</v>
      </c>
      <c r="B78" s="32" t="s">
        <v>122</v>
      </c>
      <c r="C78" s="32" t="s">
        <v>397</v>
      </c>
      <c r="D78" s="32" t="s">
        <v>137</v>
      </c>
      <c r="E78" s="36">
        <v>339.9</v>
      </c>
      <c r="F78" s="37"/>
      <c r="G78" s="38">
        <f t="shared" si="2"/>
        <v>0</v>
      </c>
      <c r="H78" s="41"/>
      <c r="I78" s="40">
        <f t="shared" si="0"/>
        <v>0</v>
      </c>
      <c r="J78" s="21">
        <f t="shared" si="1"/>
        <v>0</v>
      </c>
    </row>
    <row r="79" spans="1:10" ht="12.75">
      <c r="A79" s="34" t="s">
        <v>145</v>
      </c>
      <c r="B79" s="32" t="s">
        <v>92</v>
      </c>
      <c r="C79" s="32" t="s">
        <v>362</v>
      </c>
      <c r="D79" s="32" t="s">
        <v>137</v>
      </c>
      <c r="E79" s="36">
        <v>179.828</v>
      </c>
      <c r="F79" s="37"/>
      <c r="G79" s="38">
        <f t="shared" si="2"/>
        <v>0</v>
      </c>
      <c r="H79" s="41"/>
      <c r="I79" s="40">
        <f t="shared" si="0"/>
        <v>0</v>
      </c>
      <c r="J79" s="21">
        <f t="shared" si="1"/>
        <v>0</v>
      </c>
    </row>
    <row r="80" spans="1:10" ht="12.75">
      <c r="A80" s="34" t="s">
        <v>263</v>
      </c>
      <c r="B80" s="32" t="s">
        <v>293</v>
      </c>
      <c r="C80" s="32" t="s">
        <v>398</v>
      </c>
      <c r="D80" s="32" t="s">
        <v>247</v>
      </c>
      <c r="E80" s="36">
        <v>340</v>
      </c>
      <c r="F80" s="37"/>
      <c r="G80" s="38">
        <f t="shared" si="2"/>
        <v>0</v>
      </c>
      <c r="H80" s="41"/>
      <c r="I80" s="40">
        <f t="shared" si="0"/>
        <v>0</v>
      </c>
      <c r="J80" s="21">
        <f t="shared" si="1"/>
        <v>0</v>
      </c>
    </row>
    <row r="81" spans="1:10" ht="12.75">
      <c r="A81" s="34" t="s">
        <v>120</v>
      </c>
      <c r="B81" s="32" t="s">
        <v>259</v>
      </c>
      <c r="C81" s="32" t="s">
        <v>257</v>
      </c>
      <c r="D81" s="32" t="s">
        <v>137</v>
      </c>
      <c r="E81" s="36">
        <v>179.828</v>
      </c>
      <c r="F81" s="37"/>
      <c r="G81" s="38">
        <f t="shared" si="2"/>
        <v>0</v>
      </c>
      <c r="H81" s="41"/>
      <c r="I81" s="40">
        <f t="shared" si="0"/>
        <v>0</v>
      </c>
      <c r="J81" s="21">
        <f t="shared" si="1"/>
        <v>0</v>
      </c>
    </row>
    <row r="82" spans="1:10" ht="21">
      <c r="A82" s="34" t="s">
        <v>265</v>
      </c>
      <c r="B82" s="32" t="s">
        <v>159</v>
      </c>
      <c r="C82" s="32" t="s">
        <v>307</v>
      </c>
      <c r="D82" s="32" t="s">
        <v>137</v>
      </c>
      <c r="E82" s="36">
        <v>179.828</v>
      </c>
      <c r="F82" s="37"/>
      <c r="G82" s="38">
        <f t="shared" si="2"/>
        <v>0</v>
      </c>
      <c r="H82" s="41"/>
      <c r="I82" s="40">
        <f t="shared" si="0"/>
        <v>0</v>
      </c>
      <c r="J82" s="21">
        <f t="shared" si="1"/>
        <v>0</v>
      </c>
    </row>
    <row r="83" spans="1:10" ht="12.75">
      <c r="A83" s="34" t="s">
        <v>113</v>
      </c>
      <c r="B83" s="32" t="s">
        <v>21</v>
      </c>
      <c r="C83" s="32" t="s">
        <v>306</v>
      </c>
      <c r="D83" s="32" t="s">
        <v>137</v>
      </c>
      <c r="E83" s="36">
        <v>179.828</v>
      </c>
      <c r="F83" s="37"/>
      <c r="G83" s="38">
        <f t="shared" si="2"/>
        <v>0</v>
      </c>
      <c r="H83" s="41"/>
      <c r="I83" s="40">
        <f t="shared" si="0"/>
        <v>0</v>
      </c>
      <c r="J83" s="21">
        <f t="shared" si="1"/>
        <v>0</v>
      </c>
    </row>
    <row r="84" spans="1:10" ht="21">
      <c r="A84" s="34" t="s">
        <v>249</v>
      </c>
      <c r="B84" s="32" t="s">
        <v>92</v>
      </c>
      <c r="C84" s="32" t="s">
        <v>363</v>
      </c>
      <c r="D84" s="32" t="s">
        <v>137</v>
      </c>
      <c r="E84" s="36">
        <v>207.075</v>
      </c>
      <c r="F84" s="37"/>
      <c r="G84" s="38">
        <f t="shared" si="2"/>
        <v>0</v>
      </c>
      <c r="H84" s="41"/>
      <c r="I84" s="40">
        <f t="shared" si="0"/>
        <v>0</v>
      </c>
      <c r="J84" s="21">
        <f t="shared" si="1"/>
        <v>0</v>
      </c>
    </row>
    <row r="85" spans="1:10" ht="12.75">
      <c r="A85" s="34" t="s">
        <v>50</v>
      </c>
      <c r="B85" s="32" t="s">
        <v>37</v>
      </c>
      <c r="C85" s="32" t="s">
        <v>408</v>
      </c>
      <c r="D85" s="32" t="s">
        <v>137</v>
      </c>
      <c r="E85" s="36">
        <v>107.80000000000001</v>
      </c>
      <c r="F85" s="37"/>
      <c r="G85" s="38">
        <f t="shared" si="2"/>
        <v>0</v>
      </c>
      <c r="H85" s="41"/>
      <c r="I85" s="40">
        <f t="shared" si="0"/>
        <v>0</v>
      </c>
      <c r="J85" s="21">
        <f t="shared" si="1"/>
        <v>0</v>
      </c>
    </row>
    <row r="86" spans="1:10" ht="12.75">
      <c r="A86" s="42"/>
      <c r="B86" s="43"/>
      <c r="C86" s="43"/>
      <c r="D86" s="43"/>
      <c r="E86" s="44"/>
      <c r="F86" s="45"/>
      <c r="G86" s="46"/>
      <c r="H86" s="47"/>
      <c r="I86" s="48"/>
      <c r="J86" s="29"/>
    </row>
    <row r="87" spans="1:10" ht="12.75">
      <c r="A87" s="42"/>
      <c r="B87" s="43"/>
      <c r="C87" s="43"/>
      <c r="D87" s="43"/>
      <c r="E87" s="44"/>
      <c r="F87" s="45"/>
      <c r="G87" s="46"/>
      <c r="H87" s="47"/>
      <c r="I87" s="48"/>
      <c r="J87" s="29"/>
    </row>
    <row r="88" spans="1:10" ht="12.75">
      <c r="A88" s="34" t="s">
        <v>193</v>
      </c>
      <c r="B88" s="32" t="s">
        <v>122</v>
      </c>
      <c r="C88" s="32" t="s">
        <v>413</v>
      </c>
      <c r="D88" s="32" t="s">
        <v>137</v>
      </c>
      <c r="E88" s="36">
        <v>107.8</v>
      </c>
      <c r="F88" s="37"/>
      <c r="G88" s="38">
        <f t="shared" si="2"/>
        <v>0</v>
      </c>
      <c r="H88" s="41"/>
      <c r="I88" s="40">
        <f t="shared" si="0"/>
        <v>0</v>
      </c>
      <c r="J88" s="21">
        <f t="shared" si="1"/>
        <v>0</v>
      </c>
    </row>
    <row r="89" spans="1:10" ht="12.75">
      <c r="A89" s="34" t="s">
        <v>5</v>
      </c>
      <c r="B89" s="32" t="s">
        <v>159</v>
      </c>
      <c r="C89" s="32" t="s">
        <v>223</v>
      </c>
      <c r="D89" s="32" t="s">
        <v>137</v>
      </c>
      <c r="E89" s="36">
        <v>107.80000000000001</v>
      </c>
      <c r="F89" s="37"/>
      <c r="G89" s="38">
        <f t="shared" si="2"/>
        <v>0</v>
      </c>
      <c r="H89" s="41"/>
      <c r="I89" s="40">
        <f t="shared" si="0"/>
        <v>0</v>
      </c>
      <c r="J89" s="21">
        <f t="shared" si="1"/>
        <v>0</v>
      </c>
    </row>
    <row r="90" spans="1:10" ht="31.5">
      <c r="A90" s="34" t="s">
        <v>217</v>
      </c>
      <c r="B90" s="32" t="s">
        <v>210</v>
      </c>
      <c r="C90" s="32" t="s">
        <v>185</v>
      </c>
      <c r="D90" s="32" t="s">
        <v>137</v>
      </c>
      <c r="E90" s="36">
        <v>107.80000000000001</v>
      </c>
      <c r="F90" s="37"/>
      <c r="G90" s="38">
        <f t="shared" si="2"/>
        <v>0</v>
      </c>
      <c r="H90" s="41"/>
      <c r="I90" s="40">
        <f t="shared" si="0"/>
        <v>0</v>
      </c>
      <c r="J90" s="21">
        <f t="shared" si="1"/>
        <v>0</v>
      </c>
    </row>
    <row r="91" spans="1:10" ht="12.75">
      <c r="A91" s="34" t="s">
        <v>61</v>
      </c>
      <c r="B91" s="32" t="s">
        <v>17</v>
      </c>
      <c r="C91" s="32" t="s">
        <v>414</v>
      </c>
      <c r="D91" s="32" t="s">
        <v>197</v>
      </c>
      <c r="E91" s="36">
        <v>183.4</v>
      </c>
      <c r="F91" s="37"/>
      <c r="G91" s="38">
        <f t="shared" si="2"/>
        <v>0</v>
      </c>
      <c r="H91" s="41"/>
      <c r="I91" s="40">
        <f t="shared" si="0"/>
        <v>0</v>
      </c>
      <c r="J91" s="21">
        <f t="shared" si="1"/>
        <v>0</v>
      </c>
    </row>
    <row r="92" spans="1:10" ht="12.75">
      <c r="A92" s="34" t="s">
        <v>182</v>
      </c>
      <c r="B92" s="32" t="s">
        <v>147</v>
      </c>
      <c r="C92" s="32" t="s">
        <v>364</v>
      </c>
      <c r="D92" s="32" t="s">
        <v>137</v>
      </c>
      <c r="E92" s="36">
        <v>48.593</v>
      </c>
      <c r="F92" s="37"/>
      <c r="G92" s="38">
        <f t="shared" si="2"/>
        <v>0</v>
      </c>
      <c r="H92" s="41"/>
      <c r="I92" s="40">
        <f t="shared" si="0"/>
        <v>0</v>
      </c>
      <c r="J92" s="21">
        <f t="shared" si="1"/>
        <v>0</v>
      </c>
    </row>
    <row r="93" spans="1:10" ht="12.75">
      <c r="A93" s="34" t="s">
        <v>32</v>
      </c>
      <c r="B93" s="32" t="s">
        <v>151</v>
      </c>
      <c r="C93" s="32" t="s">
        <v>215</v>
      </c>
      <c r="D93" s="32" t="s">
        <v>247</v>
      </c>
      <c r="E93" s="36">
        <v>2</v>
      </c>
      <c r="F93" s="37"/>
      <c r="G93" s="38">
        <f t="shared" si="2"/>
        <v>0</v>
      </c>
      <c r="H93" s="41"/>
      <c r="I93" s="40">
        <f t="shared" si="0"/>
        <v>0</v>
      </c>
      <c r="J93" s="21">
        <f t="shared" si="1"/>
        <v>0</v>
      </c>
    </row>
    <row r="94" spans="1:10" ht="21">
      <c r="A94" s="34" t="s">
        <v>188</v>
      </c>
      <c r="B94" s="32" t="s">
        <v>305</v>
      </c>
      <c r="C94" s="32" t="s">
        <v>395</v>
      </c>
      <c r="D94" s="32" t="s">
        <v>247</v>
      </c>
      <c r="E94" s="36">
        <v>98</v>
      </c>
      <c r="F94" s="37"/>
      <c r="G94" s="38">
        <f t="shared" si="2"/>
        <v>0</v>
      </c>
      <c r="H94" s="41"/>
      <c r="I94" s="40">
        <f t="shared" si="0"/>
        <v>0</v>
      </c>
      <c r="J94" s="21">
        <f t="shared" si="1"/>
        <v>0</v>
      </c>
    </row>
    <row r="95" spans="1:10" ht="17.25" customHeight="1">
      <c r="A95" s="34" t="s">
        <v>30</v>
      </c>
      <c r="B95" s="32" t="s">
        <v>227</v>
      </c>
      <c r="C95" s="32" t="s">
        <v>394</v>
      </c>
      <c r="D95" s="32" t="s">
        <v>137</v>
      </c>
      <c r="E95" s="36">
        <v>186.17</v>
      </c>
      <c r="F95" s="37"/>
      <c r="G95" s="38">
        <f t="shared" si="2"/>
        <v>0</v>
      </c>
      <c r="H95" s="41"/>
      <c r="I95" s="40">
        <f t="shared" si="0"/>
        <v>0</v>
      </c>
      <c r="J95" s="21">
        <f t="shared" si="1"/>
        <v>0</v>
      </c>
    </row>
    <row r="96" spans="1:10" ht="16.5" customHeight="1">
      <c r="A96" s="34" t="s">
        <v>158</v>
      </c>
      <c r="B96" s="32" t="s">
        <v>136</v>
      </c>
      <c r="C96" s="32" t="s">
        <v>68</v>
      </c>
      <c r="D96" s="32" t="s">
        <v>247</v>
      </c>
      <c r="E96" s="36">
        <v>54</v>
      </c>
      <c r="F96" s="37"/>
      <c r="G96" s="38">
        <f t="shared" si="2"/>
        <v>0</v>
      </c>
      <c r="H96" s="41"/>
      <c r="I96" s="40">
        <f t="shared" si="0"/>
        <v>0</v>
      </c>
      <c r="J96" s="21">
        <f t="shared" si="1"/>
        <v>0</v>
      </c>
    </row>
    <row r="97" spans="1:10" ht="21">
      <c r="A97" s="34" t="s">
        <v>302</v>
      </c>
      <c r="B97" s="32" t="s">
        <v>174</v>
      </c>
      <c r="C97" s="32" t="s">
        <v>399</v>
      </c>
      <c r="D97" s="32" t="s">
        <v>137</v>
      </c>
      <c r="E97" s="36">
        <v>24.7</v>
      </c>
      <c r="F97" s="37"/>
      <c r="G97" s="38">
        <f t="shared" si="2"/>
        <v>0</v>
      </c>
      <c r="H97" s="41"/>
      <c r="I97" s="40">
        <f t="shared" si="0"/>
        <v>0</v>
      </c>
      <c r="J97" s="21">
        <f t="shared" si="1"/>
        <v>0</v>
      </c>
    </row>
    <row r="98" spans="1:10" ht="12.75">
      <c r="A98" s="34" t="s">
        <v>104</v>
      </c>
      <c r="B98" s="32" t="s">
        <v>199</v>
      </c>
      <c r="C98" s="32" t="s">
        <v>254</v>
      </c>
      <c r="D98" s="32" t="s">
        <v>137</v>
      </c>
      <c r="E98" s="36">
        <v>25</v>
      </c>
      <c r="F98" s="37"/>
      <c r="G98" s="38">
        <f t="shared" si="2"/>
        <v>0</v>
      </c>
      <c r="H98" s="41"/>
      <c r="I98" s="40">
        <f t="shared" si="0"/>
        <v>0</v>
      </c>
      <c r="J98" s="21">
        <f t="shared" si="1"/>
        <v>0</v>
      </c>
    </row>
    <row r="99" spans="1:10" ht="12.75">
      <c r="A99" s="34" t="s">
        <v>251</v>
      </c>
      <c r="B99" s="32" t="s">
        <v>129</v>
      </c>
      <c r="C99" s="32" t="s">
        <v>365</v>
      </c>
      <c r="D99" s="32" t="s">
        <v>137</v>
      </c>
      <c r="E99" s="36">
        <v>1452.6</v>
      </c>
      <c r="F99" s="37"/>
      <c r="G99" s="38">
        <f t="shared" si="2"/>
        <v>0</v>
      </c>
      <c r="H99" s="41"/>
      <c r="I99" s="40">
        <f t="shared" si="0"/>
        <v>0</v>
      </c>
      <c r="J99" s="21">
        <f t="shared" si="1"/>
        <v>0</v>
      </c>
    </row>
    <row r="100" spans="1:10" ht="24.75" customHeight="1">
      <c r="A100" s="34" t="s">
        <v>126</v>
      </c>
      <c r="B100" s="32" t="s">
        <v>76</v>
      </c>
      <c r="C100" s="32" t="s">
        <v>208</v>
      </c>
      <c r="D100" s="32" t="s">
        <v>226</v>
      </c>
      <c r="E100" s="36">
        <v>15</v>
      </c>
      <c r="F100" s="37"/>
      <c r="G100" s="38">
        <f t="shared" si="2"/>
        <v>0</v>
      </c>
      <c r="H100" s="41"/>
      <c r="I100" s="40">
        <f t="shared" si="0"/>
        <v>0</v>
      </c>
      <c r="J100" s="21">
        <f t="shared" si="1"/>
        <v>0</v>
      </c>
    </row>
    <row r="101" spans="1:10" ht="12.75">
      <c r="A101" s="34" t="s">
        <v>311</v>
      </c>
      <c r="B101" s="32" t="s">
        <v>24</v>
      </c>
      <c r="C101" s="32" t="s">
        <v>273</v>
      </c>
      <c r="D101" s="32" t="s">
        <v>197</v>
      </c>
      <c r="E101" s="36">
        <v>4</v>
      </c>
      <c r="F101" s="37"/>
      <c r="G101" s="38">
        <f t="shared" si="2"/>
        <v>0</v>
      </c>
      <c r="H101" s="41"/>
      <c r="I101" s="40">
        <f t="shared" si="0"/>
        <v>0</v>
      </c>
      <c r="J101" s="21">
        <f t="shared" si="1"/>
        <v>0</v>
      </c>
    </row>
    <row r="102" spans="1:10" ht="12.75">
      <c r="A102" s="34" t="s">
        <v>98</v>
      </c>
      <c r="B102" s="32" t="s">
        <v>45</v>
      </c>
      <c r="C102" s="32" t="s">
        <v>49</v>
      </c>
      <c r="D102" s="32" t="s">
        <v>197</v>
      </c>
      <c r="E102" s="36">
        <v>1452.6</v>
      </c>
      <c r="F102" s="37"/>
      <c r="G102" s="38">
        <f t="shared" si="2"/>
        <v>0</v>
      </c>
      <c r="H102" s="41"/>
      <c r="I102" s="40">
        <f t="shared" si="0"/>
        <v>0</v>
      </c>
      <c r="J102" s="21">
        <f t="shared" si="1"/>
        <v>0</v>
      </c>
    </row>
    <row r="103" spans="1:10" ht="21">
      <c r="A103" s="34" t="s">
        <v>282</v>
      </c>
      <c r="B103" s="32" t="s">
        <v>284</v>
      </c>
      <c r="C103" s="32" t="s">
        <v>366</v>
      </c>
      <c r="D103" s="32" t="s">
        <v>197</v>
      </c>
      <c r="E103" s="36">
        <v>172.85</v>
      </c>
      <c r="F103" s="37"/>
      <c r="G103" s="38">
        <f t="shared" si="2"/>
        <v>0</v>
      </c>
      <c r="H103" s="41"/>
      <c r="I103" s="40">
        <f t="shared" si="0"/>
        <v>0</v>
      </c>
      <c r="J103" s="21">
        <f t="shared" si="1"/>
        <v>0</v>
      </c>
    </row>
    <row r="104" spans="1:10" ht="12.75">
      <c r="A104" s="34" t="s">
        <v>95</v>
      </c>
      <c r="B104" s="32" t="s">
        <v>3</v>
      </c>
      <c r="C104" s="32" t="s">
        <v>367</v>
      </c>
      <c r="D104" s="32" t="s">
        <v>316</v>
      </c>
      <c r="E104" s="36">
        <v>7.876</v>
      </c>
      <c r="F104" s="37"/>
      <c r="G104" s="38">
        <f t="shared" si="2"/>
        <v>0</v>
      </c>
      <c r="H104" s="41"/>
      <c r="I104" s="40">
        <f t="shared" si="0"/>
        <v>0</v>
      </c>
      <c r="J104" s="21">
        <f t="shared" si="1"/>
        <v>0</v>
      </c>
    </row>
    <row r="105" spans="1:10" ht="12.75">
      <c r="A105" s="34" t="s">
        <v>283</v>
      </c>
      <c r="B105" s="32" t="s">
        <v>262</v>
      </c>
      <c r="C105" s="32" t="s">
        <v>368</v>
      </c>
      <c r="D105" s="32" t="s">
        <v>137</v>
      </c>
      <c r="E105" s="36">
        <v>38.638</v>
      </c>
      <c r="F105" s="37"/>
      <c r="G105" s="38">
        <f t="shared" si="2"/>
        <v>0</v>
      </c>
      <c r="H105" s="41"/>
      <c r="I105" s="40">
        <f t="shared" si="0"/>
        <v>0</v>
      </c>
      <c r="J105" s="21">
        <f t="shared" si="1"/>
        <v>0</v>
      </c>
    </row>
    <row r="106" spans="1:10" ht="12.75">
      <c r="A106" s="34" t="s">
        <v>72</v>
      </c>
      <c r="B106" s="32" t="s">
        <v>132</v>
      </c>
      <c r="C106" s="32" t="s">
        <v>298</v>
      </c>
      <c r="D106" s="32" t="s">
        <v>247</v>
      </c>
      <c r="E106" s="36">
        <v>25</v>
      </c>
      <c r="F106" s="37"/>
      <c r="G106" s="38">
        <f t="shared" si="2"/>
        <v>0</v>
      </c>
      <c r="H106" s="41"/>
      <c r="I106" s="40">
        <f t="shared" si="0"/>
        <v>0</v>
      </c>
      <c r="J106" s="21">
        <f t="shared" si="1"/>
        <v>0</v>
      </c>
    </row>
    <row r="107" spans="1:10" ht="12.75">
      <c r="A107" s="34" t="s">
        <v>236</v>
      </c>
      <c r="B107" s="32" t="s">
        <v>115</v>
      </c>
      <c r="C107" s="32" t="s">
        <v>415</v>
      </c>
      <c r="D107" s="32" t="s">
        <v>316</v>
      </c>
      <c r="E107" s="36">
        <v>1.68</v>
      </c>
      <c r="F107" s="37"/>
      <c r="G107" s="38">
        <f t="shared" si="2"/>
        <v>0</v>
      </c>
      <c r="H107" s="41"/>
      <c r="I107" s="40">
        <f t="shared" si="0"/>
        <v>0</v>
      </c>
      <c r="J107" s="21">
        <f t="shared" si="1"/>
        <v>0</v>
      </c>
    </row>
    <row r="108" spans="1:10" ht="12.75">
      <c r="A108" s="34" t="s">
        <v>26</v>
      </c>
      <c r="B108" s="32" t="s">
        <v>167</v>
      </c>
      <c r="C108" s="32" t="s">
        <v>369</v>
      </c>
      <c r="D108" s="32" t="s">
        <v>316</v>
      </c>
      <c r="E108" s="36">
        <v>2.22</v>
      </c>
      <c r="F108" s="37"/>
      <c r="G108" s="38">
        <f t="shared" si="2"/>
        <v>0</v>
      </c>
      <c r="H108" s="41"/>
      <c r="I108" s="40">
        <f t="shared" si="0"/>
        <v>0</v>
      </c>
      <c r="J108" s="21">
        <f t="shared" si="1"/>
        <v>0</v>
      </c>
    </row>
    <row r="109" spans="1:10" ht="31.5">
      <c r="A109" s="34" t="s">
        <v>169</v>
      </c>
      <c r="B109" s="32" t="s">
        <v>139</v>
      </c>
      <c r="C109" s="32" t="s">
        <v>370</v>
      </c>
      <c r="D109" s="32" t="s">
        <v>316</v>
      </c>
      <c r="E109" s="36">
        <v>1.2</v>
      </c>
      <c r="F109" s="37"/>
      <c r="G109" s="38">
        <f t="shared" si="2"/>
        <v>0</v>
      </c>
      <c r="H109" s="41"/>
      <c r="I109" s="40">
        <f t="shared" si="0"/>
        <v>0</v>
      </c>
      <c r="J109" s="21">
        <f t="shared" si="1"/>
        <v>0</v>
      </c>
    </row>
    <row r="110" spans="1:10" ht="21">
      <c r="A110" s="34" t="s">
        <v>41</v>
      </c>
      <c r="B110" s="32" t="s">
        <v>46</v>
      </c>
      <c r="C110" s="32" t="s">
        <v>371</v>
      </c>
      <c r="D110" s="32" t="s">
        <v>316</v>
      </c>
      <c r="E110" s="36">
        <v>1.05</v>
      </c>
      <c r="F110" s="37"/>
      <c r="G110" s="38">
        <f aca="true" t="shared" si="3" ref="G110:G151">(E110*F110)</f>
        <v>0</v>
      </c>
      <c r="H110" s="41"/>
      <c r="I110" s="40">
        <f aca="true" t="shared" si="4" ref="I110:I151">(G110*H110)</f>
        <v>0</v>
      </c>
      <c r="J110" s="21">
        <f aca="true" t="shared" si="5" ref="J110:J151">(G110+I110)</f>
        <v>0</v>
      </c>
    </row>
    <row r="111" spans="1:10" ht="12.75">
      <c r="A111" s="34" t="s">
        <v>243</v>
      </c>
      <c r="B111" s="32" t="s">
        <v>125</v>
      </c>
      <c r="C111" s="32" t="s">
        <v>372</v>
      </c>
      <c r="D111" s="32" t="s">
        <v>316</v>
      </c>
      <c r="E111" s="36">
        <v>0.75</v>
      </c>
      <c r="F111" s="37"/>
      <c r="G111" s="38">
        <f t="shared" si="3"/>
        <v>0</v>
      </c>
      <c r="H111" s="41"/>
      <c r="I111" s="40">
        <f t="shared" si="4"/>
        <v>0</v>
      </c>
      <c r="J111" s="21">
        <f t="shared" si="5"/>
        <v>0</v>
      </c>
    </row>
    <row r="112" spans="1:10" ht="21">
      <c r="A112" s="34" t="s">
        <v>15</v>
      </c>
      <c r="B112" s="32" t="s">
        <v>286</v>
      </c>
      <c r="C112" s="32" t="s">
        <v>373</v>
      </c>
      <c r="D112" s="32" t="s">
        <v>137</v>
      </c>
      <c r="E112" s="36">
        <v>6</v>
      </c>
      <c r="F112" s="37"/>
      <c r="G112" s="38">
        <f t="shared" si="3"/>
        <v>0</v>
      </c>
      <c r="H112" s="41"/>
      <c r="I112" s="40">
        <f t="shared" si="4"/>
        <v>0</v>
      </c>
      <c r="J112" s="21">
        <f t="shared" si="5"/>
        <v>0</v>
      </c>
    </row>
    <row r="113" spans="1:10" ht="21">
      <c r="A113" s="34" t="s">
        <v>201</v>
      </c>
      <c r="B113" s="32" t="s">
        <v>159</v>
      </c>
      <c r="C113" s="32" t="s">
        <v>374</v>
      </c>
      <c r="D113" s="32" t="s">
        <v>137</v>
      </c>
      <c r="E113" s="36">
        <v>11.304</v>
      </c>
      <c r="F113" s="37"/>
      <c r="G113" s="38">
        <f t="shared" si="3"/>
        <v>0</v>
      </c>
      <c r="H113" s="41"/>
      <c r="I113" s="40">
        <f t="shared" si="4"/>
        <v>0</v>
      </c>
      <c r="J113" s="21">
        <f t="shared" si="5"/>
        <v>0</v>
      </c>
    </row>
    <row r="114" spans="1:10" ht="21">
      <c r="A114" s="34" t="s">
        <v>14</v>
      </c>
      <c r="B114" s="32" t="s">
        <v>210</v>
      </c>
      <c r="C114" s="32" t="s">
        <v>166</v>
      </c>
      <c r="D114" s="32" t="s">
        <v>137</v>
      </c>
      <c r="E114" s="36">
        <v>11.304</v>
      </c>
      <c r="F114" s="37"/>
      <c r="G114" s="38">
        <f t="shared" si="3"/>
        <v>0</v>
      </c>
      <c r="H114" s="41"/>
      <c r="I114" s="40">
        <f t="shared" si="4"/>
        <v>0</v>
      </c>
      <c r="J114" s="21">
        <f t="shared" si="5"/>
        <v>0</v>
      </c>
    </row>
    <row r="115" spans="1:10" ht="12.75">
      <c r="A115" s="34" t="s">
        <v>207</v>
      </c>
      <c r="B115" s="32" t="s">
        <v>305</v>
      </c>
      <c r="C115" s="32" t="s">
        <v>375</v>
      </c>
      <c r="D115" s="32" t="s">
        <v>247</v>
      </c>
      <c r="E115" s="36">
        <v>4</v>
      </c>
      <c r="F115" s="37"/>
      <c r="G115" s="38">
        <f t="shared" si="3"/>
        <v>0</v>
      </c>
      <c r="H115" s="41"/>
      <c r="I115" s="40">
        <f t="shared" si="4"/>
        <v>0</v>
      </c>
      <c r="J115" s="21">
        <f t="shared" si="5"/>
        <v>0</v>
      </c>
    </row>
    <row r="116" spans="1:10" ht="12.75">
      <c r="A116" s="42"/>
      <c r="B116" s="43"/>
      <c r="C116" s="43"/>
      <c r="D116" s="43"/>
      <c r="E116" s="44"/>
      <c r="F116" s="45"/>
      <c r="G116" s="46"/>
      <c r="H116" s="47"/>
      <c r="I116" s="48"/>
      <c r="J116" s="29"/>
    </row>
    <row r="117" spans="1:10" ht="12.75">
      <c r="A117" s="42"/>
      <c r="B117" s="43"/>
      <c r="C117" s="43"/>
      <c r="D117" s="43"/>
      <c r="E117" s="44"/>
      <c r="F117" s="45"/>
      <c r="G117" s="46"/>
      <c r="H117" s="47"/>
      <c r="I117" s="48"/>
      <c r="J117" s="29"/>
    </row>
    <row r="118" spans="1:10" ht="31.5">
      <c r="A118" s="34" t="s">
        <v>313</v>
      </c>
      <c r="B118" s="32" t="s">
        <v>150</v>
      </c>
      <c r="C118" s="32" t="s">
        <v>409</v>
      </c>
      <c r="D118" s="32" t="s">
        <v>137</v>
      </c>
      <c r="E118" s="36">
        <v>17.2</v>
      </c>
      <c r="F118" s="37"/>
      <c r="G118" s="38">
        <f t="shared" si="3"/>
        <v>0</v>
      </c>
      <c r="H118" s="41"/>
      <c r="I118" s="40">
        <f t="shared" si="4"/>
        <v>0</v>
      </c>
      <c r="J118" s="21">
        <f t="shared" si="5"/>
        <v>0</v>
      </c>
    </row>
    <row r="119" spans="1:10" ht="12.75">
      <c r="A119" s="34" t="s">
        <v>138</v>
      </c>
      <c r="B119" s="32" t="s">
        <v>103</v>
      </c>
      <c r="C119" s="32" t="s">
        <v>376</v>
      </c>
      <c r="D119" s="32" t="s">
        <v>197</v>
      </c>
      <c r="E119" s="36">
        <v>6</v>
      </c>
      <c r="F119" s="37"/>
      <c r="G119" s="38">
        <f t="shared" si="3"/>
        <v>0</v>
      </c>
      <c r="H119" s="41"/>
      <c r="I119" s="40">
        <f t="shared" si="4"/>
        <v>0</v>
      </c>
      <c r="J119" s="21">
        <f t="shared" si="5"/>
        <v>0</v>
      </c>
    </row>
    <row r="120" spans="1:10" ht="21">
      <c r="A120" s="34" t="s">
        <v>278</v>
      </c>
      <c r="B120" s="32" t="s">
        <v>242</v>
      </c>
      <c r="C120" s="32" t="s">
        <v>377</v>
      </c>
      <c r="D120" s="32" t="s">
        <v>137</v>
      </c>
      <c r="E120" s="36">
        <v>23.232</v>
      </c>
      <c r="F120" s="37"/>
      <c r="G120" s="38">
        <f t="shared" si="3"/>
        <v>0</v>
      </c>
      <c r="H120" s="41"/>
      <c r="I120" s="40">
        <f t="shared" si="4"/>
        <v>0</v>
      </c>
      <c r="J120" s="21">
        <f t="shared" si="5"/>
        <v>0</v>
      </c>
    </row>
    <row r="121" spans="1:10" ht="12.75">
      <c r="A121" s="34" t="s">
        <v>81</v>
      </c>
      <c r="B121" s="32" t="s">
        <v>9</v>
      </c>
      <c r="C121" s="32" t="s">
        <v>256</v>
      </c>
      <c r="D121" s="32" t="s">
        <v>247</v>
      </c>
      <c r="E121" s="36">
        <v>2</v>
      </c>
      <c r="F121" s="37"/>
      <c r="G121" s="38">
        <f t="shared" si="3"/>
        <v>0</v>
      </c>
      <c r="H121" s="41"/>
      <c r="I121" s="40">
        <f t="shared" si="4"/>
        <v>0</v>
      </c>
      <c r="J121" s="21">
        <f t="shared" si="5"/>
        <v>0</v>
      </c>
    </row>
    <row r="122" spans="1:10" ht="12.75">
      <c r="A122" s="34" t="s">
        <v>292</v>
      </c>
      <c r="B122" s="32" t="s">
        <v>216</v>
      </c>
      <c r="C122" s="32" t="s">
        <v>378</v>
      </c>
      <c r="D122" s="32" t="s">
        <v>197</v>
      </c>
      <c r="E122" s="36">
        <v>64</v>
      </c>
      <c r="F122" s="37"/>
      <c r="G122" s="38">
        <f t="shared" si="3"/>
        <v>0</v>
      </c>
      <c r="H122" s="41"/>
      <c r="I122" s="40">
        <f t="shared" si="4"/>
        <v>0</v>
      </c>
      <c r="J122" s="21">
        <f t="shared" si="5"/>
        <v>0</v>
      </c>
    </row>
    <row r="123" spans="1:10" ht="12.75">
      <c r="A123" s="34" t="s">
        <v>155</v>
      </c>
      <c r="B123" s="32" t="s">
        <v>84</v>
      </c>
      <c r="C123" s="32" t="s">
        <v>267</v>
      </c>
      <c r="D123" s="32" t="s">
        <v>247</v>
      </c>
      <c r="E123" s="36">
        <v>8</v>
      </c>
      <c r="F123" s="37"/>
      <c r="G123" s="38">
        <f t="shared" si="3"/>
        <v>0</v>
      </c>
      <c r="H123" s="41"/>
      <c r="I123" s="40">
        <f t="shared" si="4"/>
        <v>0</v>
      </c>
      <c r="J123" s="21">
        <f t="shared" si="5"/>
        <v>0</v>
      </c>
    </row>
    <row r="124" spans="1:10" ht="12.75">
      <c r="A124" s="35" t="s">
        <v>128</v>
      </c>
      <c r="B124" s="33" t="s">
        <v>114</v>
      </c>
      <c r="C124" s="64" t="s">
        <v>29</v>
      </c>
      <c r="D124" s="65"/>
      <c r="E124" s="65"/>
      <c r="F124" s="65"/>
      <c r="G124" s="65"/>
      <c r="H124" s="65"/>
      <c r="I124" s="65"/>
      <c r="J124" s="66"/>
    </row>
    <row r="125" spans="1:10" ht="12.75">
      <c r="A125" s="34" t="s">
        <v>63</v>
      </c>
      <c r="B125" s="32" t="s">
        <v>25</v>
      </c>
      <c r="C125" s="32" t="s">
        <v>379</v>
      </c>
      <c r="D125" s="32" t="s">
        <v>197</v>
      </c>
      <c r="E125" s="36">
        <v>185.9</v>
      </c>
      <c r="F125" s="37"/>
      <c r="G125" s="38">
        <f t="shared" si="3"/>
        <v>0</v>
      </c>
      <c r="H125" s="41"/>
      <c r="I125" s="40">
        <f t="shared" si="4"/>
        <v>0</v>
      </c>
      <c r="J125" s="21">
        <f t="shared" si="5"/>
        <v>0</v>
      </c>
    </row>
    <row r="126" spans="1:10" ht="21">
      <c r="A126" s="34" t="s">
        <v>180</v>
      </c>
      <c r="B126" s="32" t="s">
        <v>70</v>
      </c>
      <c r="C126" s="32" t="s">
        <v>380</v>
      </c>
      <c r="D126" s="32" t="s">
        <v>137</v>
      </c>
      <c r="E126" s="36">
        <v>223.53300000000002</v>
      </c>
      <c r="F126" s="37"/>
      <c r="G126" s="38">
        <f t="shared" si="3"/>
        <v>0</v>
      </c>
      <c r="H126" s="41"/>
      <c r="I126" s="40">
        <f t="shared" si="4"/>
        <v>0</v>
      </c>
      <c r="J126" s="21">
        <f t="shared" si="5"/>
        <v>0</v>
      </c>
    </row>
    <row r="127" spans="1:10" ht="12.75">
      <c r="A127" s="34" t="s">
        <v>36</v>
      </c>
      <c r="B127" s="32" t="s">
        <v>13</v>
      </c>
      <c r="C127" s="32" t="s">
        <v>381</v>
      </c>
      <c r="D127" s="32" t="s">
        <v>316</v>
      </c>
      <c r="E127" s="36">
        <v>12.804</v>
      </c>
      <c r="F127" s="37"/>
      <c r="G127" s="38">
        <f t="shared" si="3"/>
        <v>0</v>
      </c>
      <c r="H127" s="41"/>
      <c r="I127" s="40">
        <f t="shared" si="4"/>
        <v>0</v>
      </c>
      <c r="J127" s="21">
        <f t="shared" si="5"/>
        <v>0</v>
      </c>
    </row>
    <row r="128" spans="1:10" ht="13.5" customHeight="1">
      <c r="A128" s="34" t="s">
        <v>246</v>
      </c>
      <c r="B128" s="32" t="s">
        <v>75</v>
      </c>
      <c r="C128" s="32" t="s">
        <v>382</v>
      </c>
      <c r="D128" s="32" t="s">
        <v>247</v>
      </c>
      <c r="E128" s="36">
        <v>8</v>
      </c>
      <c r="F128" s="37"/>
      <c r="G128" s="38">
        <f t="shared" si="3"/>
        <v>0</v>
      </c>
      <c r="H128" s="41"/>
      <c r="I128" s="40">
        <f t="shared" si="4"/>
        <v>0</v>
      </c>
      <c r="J128" s="21">
        <f t="shared" si="5"/>
        <v>0</v>
      </c>
    </row>
    <row r="129" spans="1:10" ht="31.5">
      <c r="A129" s="34" t="s">
        <v>53</v>
      </c>
      <c r="B129" s="32" t="s">
        <v>322</v>
      </c>
      <c r="C129" s="32" t="s">
        <v>383</v>
      </c>
      <c r="D129" s="32" t="s">
        <v>137</v>
      </c>
      <c r="E129" s="36">
        <v>842.89</v>
      </c>
      <c r="F129" s="37"/>
      <c r="G129" s="38">
        <f t="shared" si="3"/>
        <v>0</v>
      </c>
      <c r="H129" s="41"/>
      <c r="I129" s="40">
        <f t="shared" si="4"/>
        <v>0</v>
      </c>
      <c r="J129" s="21">
        <f t="shared" si="5"/>
        <v>0</v>
      </c>
    </row>
    <row r="130" spans="1:10" ht="12.75">
      <c r="A130" s="34" t="s">
        <v>190</v>
      </c>
      <c r="B130" s="32" t="s">
        <v>213</v>
      </c>
      <c r="C130" s="32" t="s">
        <v>304</v>
      </c>
      <c r="D130" s="32" t="s">
        <v>247</v>
      </c>
      <c r="E130" s="36">
        <v>10</v>
      </c>
      <c r="F130" s="37"/>
      <c r="G130" s="38">
        <f t="shared" si="3"/>
        <v>0</v>
      </c>
      <c r="H130" s="41"/>
      <c r="I130" s="40">
        <f t="shared" si="4"/>
        <v>0</v>
      </c>
      <c r="J130" s="21">
        <f t="shared" si="5"/>
        <v>0</v>
      </c>
    </row>
    <row r="131" spans="1:10" ht="12.75">
      <c r="A131" s="34" t="s">
        <v>8</v>
      </c>
      <c r="B131" s="32" t="s">
        <v>149</v>
      </c>
      <c r="C131" s="32" t="s">
        <v>384</v>
      </c>
      <c r="D131" s="32" t="s">
        <v>316</v>
      </c>
      <c r="E131" s="36">
        <v>1.356</v>
      </c>
      <c r="F131" s="37"/>
      <c r="G131" s="38">
        <f t="shared" si="3"/>
        <v>0</v>
      </c>
      <c r="H131" s="41"/>
      <c r="I131" s="40">
        <f t="shared" si="4"/>
        <v>0</v>
      </c>
      <c r="J131" s="21">
        <f t="shared" si="5"/>
        <v>0</v>
      </c>
    </row>
    <row r="132" spans="1:10" ht="12.75">
      <c r="A132" s="34" t="s">
        <v>196</v>
      </c>
      <c r="B132" s="32" t="s">
        <v>238</v>
      </c>
      <c r="C132" s="32" t="s">
        <v>385</v>
      </c>
      <c r="D132" s="32" t="s">
        <v>137</v>
      </c>
      <c r="E132" s="36">
        <v>199.353</v>
      </c>
      <c r="F132" s="37"/>
      <c r="G132" s="38">
        <f t="shared" si="3"/>
        <v>0</v>
      </c>
      <c r="H132" s="41"/>
      <c r="I132" s="40">
        <f t="shared" si="4"/>
        <v>0</v>
      </c>
      <c r="J132" s="21">
        <f t="shared" si="5"/>
        <v>0</v>
      </c>
    </row>
    <row r="133" spans="1:10" ht="21">
      <c r="A133" s="34" t="s">
        <v>0</v>
      </c>
      <c r="B133" s="32" t="s">
        <v>7</v>
      </c>
      <c r="C133" s="32" t="s">
        <v>386</v>
      </c>
      <c r="D133" s="32" t="s">
        <v>137</v>
      </c>
      <c r="E133" s="36">
        <v>101.59100000000001</v>
      </c>
      <c r="F133" s="37"/>
      <c r="G133" s="38">
        <f t="shared" si="3"/>
        <v>0</v>
      </c>
      <c r="H133" s="41"/>
      <c r="I133" s="40">
        <f t="shared" si="4"/>
        <v>0</v>
      </c>
      <c r="J133" s="21">
        <f t="shared" si="5"/>
        <v>0</v>
      </c>
    </row>
    <row r="134" spans="1:10" ht="12.75">
      <c r="A134" s="34" t="s">
        <v>111</v>
      </c>
      <c r="B134" s="32" t="s">
        <v>47</v>
      </c>
      <c r="C134" s="32" t="s">
        <v>387</v>
      </c>
      <c r="D134" s="32" t="s">
        <v>137</v>
      </c>
      <c r="E134" s="36">
        <v>929.52</v>
      </c>
      <c r="F134" s="37"/>
      <c r="G134" s="38">
        <f t="shared" si="3"/>
        <v>0</v>
      </c>
      <c r="H134" s="41"/>
      <c r="I134" s="40">
        <f t="shared" si="4"/>
        <v>0</v>
      </c>
      <c r="J134" s="21">
        <f t="shared" si="5"/>
        <v>0</v>
      </c>
    </row>
    <row r="135" spans="1:10" ht="12.75">
      <c r="A135" s="34" t="s">
        <v>269</v>
      </c>
      <c r="B135" s="32" t="s">
        <v>261</v>
      </c>
      <c r="C135" s="32" t="s">
        <v>388</v>
      </c>
      <c r="D135" s="32" t="s">
        <v>197</v>
      </c>
      <c r="E135" s="36">
        <v>185.9</v>
      </c>
      <c r="F135" s="37"/>
      <c r="G135" s="38">
        <f t="shared" si="3"/>
        <v>0</v>
      </c>
      <c r="H135" s="41"/>
      <c r="I135" s="40">
        <f t="shared" si="4"/>
        <v>0</v>
      </c>
      <c r="J135" s="21">
        <f t="shared" si="5"/>
        <v>0</v>
      </c>
    </row>
    <row r="136" spans="1:10" ht="21">
      <c r="A136" s="34" t="s">
        <v>148</v>
      </c>
      <c r="B136" s="32" t="s">
        <v>322</v>
      </c>
      <c r="C136" s="32" t="s">
        <v>410</v>
      </c>
      <c r="D136" s="32" t="s">
        <v>226</v>
      </c>
      <c r="E136" s="36">
        <v>1</v>
      </c>
      <c r="F136" s="37"/>
      <c r="G136" s="38">
        <f t="shared" si="3"/>
        <v>0</v>
      </c>
      <c r="H136" s="41"/>
      <c r="I136" s="40">
        <f t="shared" si="4"/>
        <v>0</v>
      </c>
      <c r="J136" s="21">
        <f t="shared" si="5"/>
        <v>0</v>
      </c>
    </row>
    <row r="137" spans="1:10" ht="21">
      <c r="A137" s="34" t="s">
        <v>288</v>
      </c>
      <c r="B137" s="32" t="s">
        <v>101</v>
      </c>
      <c r="C137" s="32" t="s">
        <v>389</v>
      </c>
      <c r="D137" s="32" t="s">
        <v>137</v>
      </c>
      <c r="E137" s="36">
        <v>74.4</v>
      </c>
      <c r="F137" s="37"/>
      <c r="G137" s="38">
        <f t="shared" si="3"/>
        <v>0</v>
      </c>
      <c r="H137" s="41"/>
      <c r="I137" s="40">
        <f t="shared" si="4"/>
        <v>0</v>
      </c>
      <c r="J137" s="21">
        <f t="shared" si="5"/>
        <v>0</v>
      </c>
    </row>
    <row r="138" spans="1:10" ht="12.75">
      <c r="A138" s="34" t="s">
        <v>82</v>
      </c>
      <c r="B138" s="32" t="s">
        <v>301</v>
      </c>
      <c r="C138" s="32" t="s">
        <v>52</v>
      </c>
      <c r="D138" s="32" t="s">
        <v>137</v>
      </c>
      <c r="E138" s="36">
        <v>74.4</v>
      </c>
      <c r="F138" s="37"/>
      <c r="G138" s="38">
        <f t="shared" si="3"/>
        <v>0</v>
      </c>
      <c r="H138" s="41"/>
      <c r="I138" s="40">
        <f t="shared" si="4"/>
        <v>0</v>
      </c>
      <c r="J138" s="21">
        <f t="shared" si="5"/>
        <v>0</v>
      </c>
    </row>
    <row r="139" spans="1:10" ht="12.75">
      <c r="A139" s="34" t="s">
        <v>280</v>
      </c>
      <c r="B139" s="32" t="s">
        <v>107</v>
      </c>
      <c r="C139" s="32" t="s">
        <v>160</v>
      </c>
      <c r="D139" s="32" t="s">
        <v>137</v>
      </c>
      <c r="E139" s="36">
        <v>74.4</v>
      </c>
      <c r="F139" s="37"/>
      <c r="G139" s="38">
        <f t="shared" si="3"/>
        <v>0</v>
      </c>
      <c r="H139" s="41"/>
      <c r="I139" s="40">
        <f t="shared" si="4"/>
        <v>0</v>
      </c>
      <c r="J139" s="21">
        <f t="shared" si="5"/>
        <v>0</v>
      </c>
    </row>
    <row r="140" spans="1:10" ht="12.75">
      <c r="A140" s="34" t="s">
        <v>140</v>
      </c>
      <c r="B140" s="32" t="s">
        <v>211</v>
      </c>
      <c r="C140" s="32" t="s">
        <v>119</v>
      </c>
      <c r="D140" s="32" t="s">
        <v>137</v>
      </c>
      <c r="E140" s="36">
        <v>74.4</v>
      </c>
      <c r="F140" s="37"/>
      <c r="G140" s="38">
        <f t="shared" si="3"/>
        <v>0</v>
      </c>
      <c r="H140" s="41"/>
      <c r="I140" s="40">
        <f t="shared" si="4"/>
        <v>0</v>
      </c>
      <c r="J140" s="21">
        <f t="shared" si="5"/>
        <v>0</v>
      </c>
    </row>
    <row r="141" spans="1:10" ht="12.75">
      <c r="A141" s="34" t="s">
        <v>314</v>
      </c>
      <c r="B141" s="32" t="s">
        <v>194</v>
      </c>
      <c r="C141" s="32" t="s">
        <v>390</v>
      </c>
      <c r="D141" s="32" t="s">
        <v>137</v>
      </c>
      <c r="E141" s="36">
        <v>78</v>
      </c>
      <c r="F141" s="37"/>
      <c r="G141" s="38">
        <f t="shared" si="3"/>
        <v>0</v>
      </c>
      <c r="H141" s="41"/>
      <c r="I141" s="40">
        <f t="shared" si="4"/>
        <v>0</v>
      </c>
      <c r="J141" s="21">
        <f t="shared" si="5"/>
        <v>0</v>
      </c>
    </row>
    <row r="142" spans="1:10" ht="12.75">
      <c r="A142" s="34" t="s">
        <v>135</v>
      </c>
      <c r="B142" s="32" t="s">
        <v>172</v>
      </c>
      <c r="C142" s="32" t="s">
        <v>391</v>
      </c>
      <c r="D142" s="32" t="s">
        <v>197</v>
      </c>
      <c r="E142" s="36">
        <v>10.8</v>
      </c>
      <c r="F142" s="37"/>
      <c r="G142" s="38">
        <f t="shared" si="3"/>
        <v>0</v>
      </c>
      <c r="H142" s="41"/>
      <c r="I142" s="40">
        <f t="shared" si="4"/>
        <v>0</v>
      </c>
      <c r="J142" s="21">
        <f t="shared" si="5"/>
        <v>0</v>
      </c>
    </row>
    <row r="143" spans="1:10" ht="21">
      <c r="A143" s="34" t="s">
        <v>315</v>
      </c>
      <c r="B143" s="32" t="s">
        <v>189</v>
      </c>
      <c r="C143" s="32" t="s">
        <v>392</v>
      </c>
      <c r="D143" s="32" t="s">
        <v>316</v>
      </c>
      <c r="E143" s="36">
        <v>35.695</v>
      </c>
      <c r="F143" s="37"/>
      <c r="G143" s="38">
        <f t="shared" si="3"/>
        <v>0</v>
      </c>
      <c r="H143" s="41"/>
      <c r="I143" s="40">
        <f t="shared" si="4"/>
        <v>0</v>
      </c>
      <c r="J143" s="21">
        <f t="shared" si="5"/>
        <v>0</v>
      </c>
    </row>
    <row r="144" spans="1:10" ht="12.75">
      <c r="A144" s="34" t="s">
        <v>203</v>
      </c>
      <c r="B144" s="32" t="s">
        <v>189</v>
      </c>
      <c r="C144" s="32" t="s">
        <v>266</v>
      </c>
      <c r="D144" s="32" t="s">
        <v>316</v>
      </c>
      <c r="E144" s="36">
        <v>36.695</v>
      </c>
      <c r="F144" s="37"/>
      <c r="G144" s="38">
        <f t="shared" si="3"/>
        <v>0</v>
      </c>
      <c r="H144" s="41"/>
      <c r="I144" s="40">
        <f t="shared" si="4"/>
        <v>0</v>
      </c>
      <c r="J144" s="21">
        <f t="shared" si="5"/>
        <v>0</v>
      </c>
    </row>
    <row r="145" spans="1:10" ht="21">
      <c r="A145" s="34" t="s">
        <v>16</v>
      </c>
      <c r="B145" s="32" t="s">
        <v>96</v>
      </c>
      <c r="C145" s="32" t="s">
        <v>393</v>
      </c>
      <c r="D145" s="19" t="s">
        <v>401</v>
      </c>
      <c r="E145" s="36">
        <v>1.75</v>
      </c>
      <c r="F145" s="37"/>
      <c r="G145" s="38">
        <f t="shared" si="3"/>
        <v>0</v>
      </c>
      <c r="H145" s="41"/>
      <c r="I145" s="40">
        <f t="shared" si="4"/>
        <v>0</v>
      </c>
      <c r="J145" s="21">
        <f t="shared" si="5"/>
        <v>0</v>
      </c>
    </row>
    <row r="146" spans="1:10" ht="31.5">
      <c r="A146" s="34" t="s">
        <v>245</v>
      </c>
      <c r="B146" s="32" t="s">
        <v>77</v>
      </c>
      <c r="C146" s="32" t="s">
        <v>40</v>
      </c>
      <c r="D146" s="32" t="s">
        <v>401</v>
      </c>
      <c r="E146" s="36">
        <v>1.75</v>
      </c>
      <c r="F146" s="37"/>
      <c r="G146" s="38">
        <f t="shared" si="3"/>
        <v>0</v>
      </c>
      <c r="H146" s="41"/>
      <c r="I146" s="40">
        <f t="shared" si="4"/>
        <v>0</v>
      </c>
      <c r="J146" s="21">
        <f t="shared" si="5"/>
        <v>0</v>
      </c>
    </row>
    <row r="147" spans="1:10" ht="12.75">
      <c r="A147" s="42"/>
      <c r="B147" s="43"/>
      <c r="C147" s="43"/>
      <c r="D147" s="43"/>
      <c r="E147" s="44"/>
      <c r="F147" s="45"/>
      <c r="G147" s="46"/>
      <c r="H147" s="47"/>
      <c r="I147" s="48"/>
      <c r="J147" s="29"/>
    </row>
    <row r="148" spans="1:10" ht="12.75">
      <c r="A148" s="42"/>
      <c r="B148" s="43"/>
      <c r="C148" s="43"/>
      <c r="D148" s="43"/>
      <c r="E148" s="44"/>
      <c r="F148" s="45"/>
      <c r="G148" s="46"/>
      <c r="H148" s="47"/>
      <c r="I148" s="48"/>
      <c r="J148" s="29"/>
    </row>
    <row r="149" spans="1:10" ht="12.75">
      <c r="A149" s="42"/>
      <c r="B149" s="43"/>
      <c r="C149" s="43"/>
      <c r="D149" s="43"/>
      <c r="E149" s="44"/>
      <c r="F149" s="45"/>
      <c r="G149" s="46"/>
      <c r="H149" s="47"/>
      <c r="I149" s="48"/>
      <c r="J149" s="29"/>
    </row>
    <row r="150" spans="1:10" ht="12.75">
      <c r="A150" s="35" t="s">
        <v>255</v>
      </c>
      <c r="B150" s="56" t="s">
        <v>114</v>
      </c>
      <c r="C150" s="67" t="s">
        <v>161</v>
      </c>
      <c r="D150" s="68"/>
      <c r="E150" s="68"/>
      <c r="F150" s="68"/>
      <c r="G150" s="68"/>
      <c r="H150" s="68"/>
      <c r="I150" s="68"/>
      <c r="J150" s="69"/>
    </row>
    <row r="151" spans="1:10" ht="21">
      <c r="A151" s="34" t="s">
        <v>244</v>
      </c>
      <c r="B151" s="49" t="s">
        <v>322</v>
      </c>
      <c r="C151" s="57" t="s">
        <v>74</v>
      </c>
      <c r="D151" s="57" t="s">
        <v>226</v>
      </c>
      <c r="E151" s="58">
        <v>1</v>
      </c>
      <c r="F151" s="59"/>
      <c r="G151" s="60">
        <f t="shared" si="3"/>
        <v>0</v>
      </c>
      <c r="H151" s="61"/>
      <c r="I151" s="62">
        <f t="shared" si="4"/>
        <v>0</v>
      </c>
      <c r="J151" s="63">
        <f t="shared" si="5"/>
        <v>0</v>
      </c>
    </row>
    <row r="152" spans="1:10" ht="26.25" customHeight="1">
      <c r="A152" s="23">
        <v>5</v>
      </c>
      <c r="B152" s="50"/>
      <c r="C152" s="51" t="s">
        <v>412</v>
      </c>
      <c r="D152" s="76" t="s">
        <v>322</v>
      </c>
      <c r="E152" s="77"/>
      <c r="F152" s="78"/>
      <c r="G152" s="52">
        <f>SUM(G39:G151)</f>
        <v>0</v>
      </c>
      <c r="H152" s="20"/>
      <c r="I152" s="53">
        <f>SUM(I39:I151)</f>
        <v>0</v>
      </c>
      <c r="J152" s="22">
        <f>SUM(J39:J151)</f>
        <v>0</v>
      </c>
    </row>
    <row r="153" spans="1:9" ht="12.75">
      <c r="A153" s="54"/>
      <c r="B153" s="54"/>
      <c r="C153" s="54"/>
      <c r="D153" s="54"/>
      <c r="E153" s="54"/>
      <c r="F153" s="54"/>
      <c r="G153" s="54"/>
      <c r="H153" s="54"/>
      <c r="I153" s="54"/>
    </row>
    <row r="154" spans="1:9" ht="12.75">
      <c r="A154" s="54"/>
      <c r="B154" s="54"/>
      <c r="C154" s="54" t="s">
        <v>419</v>
      </c>
      <c r="D154" s="54"/>
      <c r="E154" s="54"/>
      <c r="F154" s="54"/>
      <c r="G154" s="54"/>
      <c r="H154" s="54"/>
      <c r="I154" s="54"/>
    </row>
    <row r="155" spans="1:9" ht="12.75">
      <c r="A155" s="79" t="s">
        <v>340</v>
      </c>
      <c r="B155" s="79"/>
      <c r="C155" s="79"/>
      <c r="D155" s="79"/>
      <c r="E155" s="79"/>
      <c r="F155" s="79"/>
      <c r="G155" s="79"/>
      <c r="H155" s="79"/>
      <c r="I155" s="79"/>
    </row>
    <row r="156" spans="1:9" ht="12.75">
      <c r="A156" s="80"/>
      <c r="B156" s="80"/>
      <c r="C156" s="80"/>
      <c r="D156" s="80"/>
      <c r="E156" s="80"/>
      <c r="F156" s="80"/>
      <c r="G156" s="80"/>
      <c r="H156" s="80"/>
      <c r="I156" s="80"/>
    </row>
    <row r="157" spans="1:9" ht="12.75">
      <c r="A157" s="79" t="s">
        <v>402</v>
      </c>
      <c r="B157" s="79"/>
      <c r="C157" s="79"/>
      <c r="D157" s="79"/>
      <c r="E157" s="79"/>
      <c r="F157" s="79"/>
      <c r="G157" s="79"/>
      <c r="H157" s="79"/>
      <c r="I157" s="79"/>
    </row>
    <row r="158" spans="1:9" ht="12.75">
      <c r="A158" s="80"/>
      <c r="B158" s="80"/>
      <c r="C158" s="80"/>
      <c r="D158" s="80"/>
      <c r="E158" s="80"/>
      <c r="F158" s="80"/>
      <c r="G158" s="80"/>
      <c r="H158" s="80"/>
      <c r="I158" s="80"/>
    </row>
    <row r="159" spans="1:9" ht="12.75">
      <c r="A159" s="79" t="s">
        <v>341</v>
      </c>
      <c r="B159" s="79"/>
      <c r="C159" s="79"/>
      <c r="D159" s="79"/>
      <c r="E159" s="79"/>
      <c r="F159" s="79"/>
      <c r="G159" s="79"/>
      <c r="H159" s="79"/>
      <c r="I159" s="79"/>
    </row>
    <row r="160" spans="1:9" ht="12.75">
      <c r="A160" s="79" t="s">
        <v>403</v>
      </c>
      <c r="B160" s="79"/>
      <c r="C160" s="79"/>
      <c r="D160" s="79"/>
      <c r="E160" s="79"/>
      <c r="F160" s="79"/>
      <c r="G160" s="79"/>
      <c r="H160" s="79"/>
      <c r="I160" s="79"/>
    </row>
    <row r="161" spans="1:9" ht="29.25" customHeight="1">
      <c r="A161" s="72" t="s">
        <v>342</v>
      </c>
      <c r="B161" s="72"/>
      <c r="C161" s="72"/>
      <c r="D161" s="72"/>
      <c r="E161" s="72"/>
      <c r="F161" s="72"/>
      <c r="G161" s="72"/>
      <c r="H161" s="72"/>
      <c r="I161" s="72"/>
    </row>
    <row r="162" spans="1:9" ht="12.75">
      <c r="A162" s="74"/>
      <c r="B162" s="74"/>
      <c r="C162" s="74"/>
      <c r="D162" s="74"/>
      <c r="E162" s="74"/>
      <c r="F162" s="74"/>
      <c r="G162" s="74"/>
      <c r="H162" s="74"/>
      <c r="I162" s="74"/>
    </row>
    <row r="163" spans="1:9" ht="12.75">
      <c r="A163" s="79" t="s">
        <v>343</v>
      </c>
      <c r="B163" s="79"/>
      <c r="C163" s="79"/>
      <c r="D163" s="79"/>
      <c r="E163" s="79"/>
      <c r="F163" s="79"/>
      <c r="G163" s="79"/>
      <c r="H163" s="79"/>
      <c r="I163" s="79"/>
    </row>
    <row r="164" spans="1:9" ht="12.75">
      <c r="A164" s="79"/>
      <c r="B164" s="79"/>
      <c r="C164" s="79"/>
      <c r="D164" s="79"/>
      <c r="E164" s="79"/>
      <c r="F164" s="79"/>
      <c r="G164" s="79"/>
      <c r="H164" s="79"/>
      <c r="I164" s="79"/>
    </row>
    <row r="165" spans="1:9" ht="12.75">
      <c r="A165" s="79" t="s">
        <v>404</v>
      </c>
      <c r="B165" s="79"/>
      <c r="C165" s="79"/>
      <c r="D165" s="79"/>
      <c r="E165" s="79"/>
      <c r="F165" s="79"/>
      <c r="G165" s="79"/>
      <c r="H165" s="79"/>
      <c r="I165" s="79"/>
    </row>
    <row r="166" spans="1:9" ht="12.75">
      <c r="A166" s="80"/>
      <c r="B166" s="80"/>
      <c r="C166" s="80"/>
      <c r="D166" s="80"/>
      <c r="E166" s="80"/>
      <c r="F166" s="80"/>
      <c r="G166" s="80"/>
      <c r="H166" s="80"/>
      <c r="I166" s="80"/>
    </row>
    <row r="167" spans="1:9" ht="12.75">
      <c r="A167" s="80"/>
      <c r="B167" s="80"/>
      <c r="C167" s="80"/>
      <c r="D167" s="80"/>
      <c r="E167" s="80"/>
      <c r="F167" s="80"/>
      <c r="G167" s="80"/>
      <c r="H167" s="80"/>
      <c r="I167" s="80"/>
    </row>
    <row r="168" spans="1:9" ht="12.75">
      <c r="A168" s="79" t="s">
        <v>344</v>
      </c>
      <c r="B168" s="79"/>
      <c r="C168" s="79"/>
      <c r="D168" s="79"/>
      <c r="E168" s="79"/>
      <c r="F168" s="79"/>
      <c r="G168" s="79"/>
      <c r="H168" s="79"/>
      <c r="I168" s="79"/>
    </row>
    <row r="169" spans="1:9" ht="12.75">
      <c r="A169" s="81" t="s">
        <v>345</v>
      </c>
      <c r="B169" s="81"/>
      <c r="C169" s="81"/>
      <c r="D169" s="81"/>
      <c r="E169" s="81"/>
      <c r="F169" s="81"/>
      <c r="G169" s="81"/>
      <c r="H169" s="81"/>
      <c r="I169" s="81"/>
    </row>
    <row r="170" spans="1:9" ht="12.75">
      <c r="A170" s="80"/>
      <c r="B170" s="80"/>
      <c r="C170" s="80"/>
      <c r="D170" s="80"/>
      <c r="E170" s="80"/>
      <c r="F170" s="80"/>
      <c r="G170" s="80"/>
      <c r="H170" s="80"/>
      <c r="I170" s="80"/>
    </row>
    <row r="171" spans="1:9" ht="12.75">
      <c r="A171" s="54"/>
      <c r="B171" s="54"/>
      <c r="C171" s="54"/>
      <c r="D171" s="54"/>
      <c r="E171" s="54"/>
      <c r="F171" s="54"/>
      <c r="G171" s="54"/>
      <c r="H171" s="54"/>
      <c r="I171" s="54"/>
    </row>
    <row r="172" spans="1:9" ht="12.75">
      <c r="A172" s="54"/>
      <c r="B172" s="54"/>
      <c r="C172" s="31"/>
      <c r="D172" s="54"/>
      <c r="E172" s="79"/>
      <c r="F172" s="79"/>
      <c r="G172" s="79"/>
      <c r="H172" s="79"/>
      <c r="I172" s="79"/>
    </row>
    <row r="173" spans="1:9" ht="12.75">
      <c r="A173" s="54"/>
      <c r="B173" s="54"/>
      <c r="C173" s="55" t="s">
        <v>347</v>
      </c>
      <c r="D173" s="54"/>
      <c r="E173" s="87" t="s">
        <v>346</v>
      </c>
      <c r="F173" s="87"/>
      <c r="G173" s="87"/>
      <c r="H173" s="87"/>
      <c r="I173" s="87"/>
    </row>
    <row r="174" spans="1:9" ht="12.75">
      <c r="A174" s="54"/>
      <c r="B174" s="54"/>
      <c r="C174" s="54"/>
      <c r="D174" s="54"/>
      <c r="E174" s="54"/>
      <c r="F174" s="54"/>
      <c r="G174" s="54"/>
      <c r="H174" s="54"/>
      <c r="I174" s="54"/>
    </row>
  </sheetData>
  <sheetProtection/>
  <mergeCells count="37">
    <mergeCell ref="E173:I173"/>
    <mergeCell ref="E172:I172"/>
    <mergeCell ref="B28:I28"/>
    <mergeCell ref="A167:I167"/>
    <mergeCell ref="A168:I168"/>
    <mergeCell ref="A170:I170"/>
    <mergeCell ref="A163:I163"/>
    <mergeCell ref="A164:I164"/>
    <mergeCell ref="A165:I165"/>
    <mergeCell ref="A166:I166"/>
    <mergeCell ref="C33:I33"/>
    <mergeCell ref="A37:B37"/>
    <mergeCell ref="D37:J37"/>
    <mergeCell ref="A156:I156"/>
    <mergeCell ref="A157:I157"/>
    <mergeCell ref="A158:I158"/>
    <mergeCell ref="A159:I159"/>
    <mergeCell ref="A160:I160"/>
    <mergeCell ref="A169:I169"/>
    <mergeCell ref="A161:I161"/>
    <mergeCell ref="I5:J5"/>
    <mergeCell ref="A162:I162"/>
    <mergeCell ref="C9:I9"/>
    <mergeCell ref="C7:I7"/>
    <mergeCell ref="C10:I10"/>
    <mergeCell ref="B30:J30"/>
    <mergeCell ref="B26:C26"/>
    <mergeCell ref="D152:F152"/>
    <mergeCell ref="A155:I155"/>
    <mergeCell ref="C38:J38"/>
    <mergeCell ref="C50:J50"/>
    <mergeCell ref="C124:J124"/>
    <mergeCell ref="C150:J150"/>
    <mergeCell ref="A31:I31"/>
    <mergeCell ref="B25:I25"/>
    <mergeCell ref="B27:I27"/>
    <mergeCell ref="B29:I29"/>
  </mergeCells>
  <printOptions/>
  <pageMargins left="0.7480314960629921" right="0.7480314960629921" top="0.984251968503937" bottom="0.984251968503937" header="0.5118110236220472" footer="0.5118110236220472"/>
  <pageSetup orientation="landscape" paperSize="9" scale="87" r:id="rId3"/>
  <headerFooter alignWithMargins="0">
    <oddHeader>&amp;C&amp;G</oddHeader>
    <oddFooter>&amp;C&amp;G</oddFooter>
  </headerFooter>
  <rowBreaks count="6" manualBreakCount="6">
    <brk id="31" max="9" man="1"/>
    <brk id="61" max="9" man="1"/>
    <brk id="86" max="9" man="1"/>
    <brk id="116" max="9" man="1"/>
    <brk id="148" max="9" man="1"/>
    <brk id="173" max="9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6"/>
  <sheetViews>
    <sheetView zoomScalePageLayoutView="0" workbookViewId="0" topLeftCell="G64">
      <selection activeCell="L7" sqref="L7"/>
    </sheetView>
  </sheetViews>
  <sheetFormatPr defaultColWidth="9.140625" defaultRowHeight="12.75"/>
  <cols>
    <col min="1" max="1" width="16.00390625" style="0" customWidth="1"/>
    <col min="2" max="4" width="17.00390625" style="0" customWidth="1"/>
    <col min="5" max="5" width="23.00390625" style="0" customWidth="1"/>
    <col min="6" max="6" width="57.00390625" style="0" customWidth="1"/>
    <col min="7" max="7" width="37.00390625" style="0" customWidth="1"/>
    <col min="8" max="8" width="12.00390625" style="0" customWidth="1"/>
    <col min="9" max="10" width="15.00390625" style="0" customWidth="1"/>
    <col min="11" max="13" width="17.00390625" style="0" customWidth="1"/>
  </cols>
  <sheetData>
    <row r="1" spans="1:13" ht="25.5">
      <c r="A1" s="1" t="s">
        <v>294</v>
      </c>
      <c r="B1" s="1" t="s">
        <v>66</v>
      </c>
      <c r="C1" s="1" t="s">
        <v>222</v>
      </c>
      <c r="D1" s="1" t="s">
        <v>219</v>
      </c>
      <c r="E1" s="1" t="s">
        <v>57</v>
      </c>
      <c r="F1" s="1" t="s">
        <v>237</v>
      </c>
      <c r="G1" s="1" t="s">
        <v>141</v>
      </c>
      <c r="H1" s="1" t="s">
        <v>12</v>
      </c>
      <c r="I1" s="1" t="s">
        <v>121</v>
      </c>
      <c r="J1" s="1" t="s">
        <v>118</v>
      </c>
      <c r="K1" s="1" t="s">
        <v>130</v>
      </c>
      <c r="L1" s="1" t="s">
        <v>80</v>
      </c>
      <c r="M1" s="1" t="s">
        <v>179</v>
      </c>
    </row>
    <row r="2" spans="1:13" s="2" customFormat="1" ht="25.5">
      <c r="A2" s="5" t="s">
        <v>322</v>
      </c>
      <c r="B2" s="3" t="s">
        <v>322</v>
      </c>
      <c r="C2" s="3" t="s">
        <v>322</v>
      </c>
      <c r="D2" s="3" t="s">
        <v>322</v>
      </c>
      <c r="E2" s="3" t="s">
        <v>272</v>
      </c>
      <c r="F2" s="3" t="s">
        <v>60</v>
      </c>
      <c r="G2" s="4" t="s">
        <v>322</v>
      </c>
      <c r="H2" s="4" t="s">
        <v>322</v>
      </c>
      <c r="I2" s="4" t="s">
        <v>322</v>
      </c>
      <c r="J2" s="4" t="s">
        <v>322</v>
      </c>
      <c r="K2" s="4" t="s">
        <v>322</v>
      </c>
      <c r="L2" s="4" t="s">
        <v>322</v>
      </c>
      <c r="M2" s="4" t="s">
        <v>322</v>
      </c>
    </row>
    <row r="3" spans="1:13" ht="12.75">
      <c r="A3" s="5" t="s">
        <v>94</v>
      </c>
      <c r="B3" s="3" t="s">
        <v>322</v>
      </c>
      <c r="C3" s="3" t="s">
        <v>322</v>
      </c>
      <c r="D3" s="3" t="s">
        <v>322</v>
      </c>
      <c r="E3" s="3" t="s">
        <v>114</v>
      </c>
      <c r="F3" s="3" t="s">
        <v>279</v>
      </c>
      <c r="G3" s="3" t="s">
        <v>322</v>
      </c>
      <c r="H3" s="4" t="s">
        <v>322</v>
      </c>
      <c r="I3" s="4" t="s">
        <v>322</v>
      </c>
      <c r="J3" s="4" t="s">
        <v>322</v>
      </c>
      <c r="K3" s="4" t="s">
        <v>322</v>
      </c>
      <c r="L3" s="4" t="s">
        <v>322</v>
      </c>
      <c r="M3" s="4" t="s">
        <v>322</v>
      </c>
    </row>
    <row r="4" spans="1:13" ht="42">
      <c r="A4" s="7" t="s">
        <v>117</v>
      </c>
      <c r="B4" s="8" t="s">
        <v>322</v>
      </c>
      <c r="C4" s="8" t="s">
        <v>322</v>
      </c>
      <c r="D4" s="8" t="s">
        <v>322</v>
      </c>
      <c r="E4" s="8" t="s">
        <v>163</v>
      </c>
      <c r="F4" s="8" t="s">
        <v>86</v>
      </c>
      <c r="G4" s="8" t="s">
        <v>322</v>
      </c>
      <c r="H4" s="8" t="s">
        <v>247</v>
      </c>
      <c r="I4" s="9">
        <v>80</v>
      </c>
      <c r="J4" s="9">
        <v>1</v>
      </c>
      <c r="K4" s="9">
        <v>2.19</v>
      </c>
      <c r="L4" s="9">
        <v>175.33</v>
      </c>
      <c r="M4" s="6" t="s">
        <v>322</v>
      </c>
    </row>
    <row r="5" spans="1:13" ht="21">
      <c r="A5" s="7" t="s">
        <v>297</v>
      </c>
      <c r="B5" s="8" t="s">
        <v>322</v>
      </c>
      <c r="C5" s="8" t="s">
        <v>322</v>
      </c>
      <c r="D5" s="8" t="s">
        <v>322</v>
      </c>
      <c r="E5" s="8" t="s">
        <v>319</v>
      </c>
      <c r="F5" s="8" t="s">
        <v>34</v>
      </c>
      <c r="G5" s="8" t="s">
        <v>322</v>
      </c>
      <c r="H5" s="8" t="s">
        <v>197</v>
      </c>
      <c r="I5" s="9">
        <v>80</v>
      </c>
      <c r="J5" s="9">
        <v>1</v>
      </c>
      <c r="K5" s="9">
        <v>2.86</v>
      </c>
      <c r="L5" s="9">
        <v>228.76000000000002</v>
      </c>
      <c r="M5" s="6" t="s">
        <v>322</v>
      </c>
    </row>
    <row r="6" spans="1:13" ht="12.75">
      <c r="A6" s="7" t="s">
        <v>144</v>
      </c>
      <c r="B6" s="8" t="s">
        <v>322</v>
      </c>
      <c r="C6" s="8" t="s">
        <v>322</v>
      </c>
      <c r="D6" s="8" t="s">
        <v>322</v>
      </c>
      <c r="E6" s="8" t="s">
        <v>303</v>
      </c>
      <c r="F6" s="8" t="s">
        <v>154</v>
      </c>
      <c r="G6" s="8" t="s">
        <v>322</v>
      </c>
      <c r="H6" s="8" t="s">
        <v>247</v>
      </c>
      <c r="I6" s="9">
        <v>10</v>
      </c>
      <c r="J6" s="9">
        <v>1</v>
      </c>
      <c r="K6" s="9">
        <v>17.740000000000002</v>
      </c>
      <c r="L6" s="9">
        <v>177.37</v>
      </c>
      <c r="M6" s="6" t="s">
        <v>322</v>
      </c>
    </row>
    <row r="7" spans="1:13" ht="21">
      <c r="A7" s="7" t="s">
        <v>276</v>
      </c>
      <c r="B7" s="8" t="s">
        <v>322</v>
      </c>
      <c r="C7" s="8" t="s">
        <v>322</v>
      </c>
      <c r="D7" s="8" t="s">
        <v>322</v>
      </c>
      <c r="E7" s="8" t="s">
        <v>105</v>
      </c>
      <c r="F7" s="8" t="s">
        <v>171</v>
      </c>
      <c r="G7" s="8" t="s">
        <v>322</v>
      </c>
      <c r="H7" s="8" t="s">
        <v>247</v>
      </c>
      <c r="I7" s="9">
        <v>10</v>
      </c>
      <c r="J7" s="9">
        <v>1</v>
      </c>
      <c r="K7" s="9">
        <v>22.56</v>
      </c>
      <c r="L7" s="9">
        <v>225.58</v>
      </c>
      <c r="M7" s="6" t="s">
        <v>322</v>
      </c>
    </row>
    <row r="8" spans="1:13" ht="12.75">
      <c r="A8" s="7" t="s">
        <v>90</v>
      </c>
      <c r="B8" s="8" t="s">
        <v>322</v>
      </c>
      <c r="C8" s="8" t="s">
        <v>322</v>
      </c>
      <c r="D8" s="8" t="s">
        <v>322</v>
      </c>
      <c r="E8" s="8" t="s">
        <v>213</v>
      </c>
      <c r="F8" s="8" t="s">
        <v>31</v>
      </c>
      <c r="G8" s="8" t="s">
        <v>322</v>
      </c>
      <c r="H8" s="8" t="s">
        <v>247</v>
      </c>
      <c r="I8" s="9">
        <v>10</v>
      </c>
      <c r="J8" s="9">
        <v>1</v>
      </c>
      <c r="K8" s="9">
        <v>47.91</v>
      </c>
      <c r="L8" s="9">
        <v>479.13000000000005</v>
      </c>
      <c r="M8" s="6" t="s">
        <v>322</v>
      </c>
    </row>
    <row r="9" spans="1:13" ht="21">
      <c r="A9" s="7" t="s">
        <v>321</v>
      </c>
      <c r="B9" s="8" t="s">
        <v>322</v>
      </c>
      <c r="C9" s="8" t="s">
        <v>322</v>
      </c>
      <c r="D9" s="8" t="s">
        <v>322</v>
      </c>
      <c r="E9" s="8" t="s">
        <v>170</v>
      </c>
      <c r="F9" s="8" t="s">
        <v>277</v>
      </c>
      <c r="G9" s="8" t="s">
        <v>322</v>
      </c>
      <c r="H9" s="8" t="s">
        <v>197</v>
      </c>
      <c r="I9" s="9">
        <v>70</v>
      </c>
      <c r="J9" s="9">
        <v>1</v>
      </c>
      <c r="K9" s="9">
        <v>4.5</v>
      </c>
      <c r="L9" s="9">
        <v>314.82000000000005</v>
      </c>
      <c r="M9" s="6" t="s">
        <v>322</v>
      </c>
    </row>
    <row r="10" spans="1:13" ht="21">
      <c r="A10" s="7" t="s">
        <v>134</v>
      </c>
      <c r="B10" s="8" t="s">
        <v>322</v>
      </c>
      <c r="C10" s="8" t="s">
        <v>322</v>
      </c>
      <c r="D10" s="8" t="s">
        <v>322</v>
      </c>
      <c r="E10" s="8" t="s">
        <v>56</v>
      </c>
      <c r="F10" s="8" t="s">
        <v>99</v>
      </c>
      <c r="G10" s="8" t="s">
        <v>322</v>
      </c>
      <c r="H10" s="8" t="s">
        <v>197</v>
      </c>
      <c r="I10" s="9">
        <v>70</v>
      </c>
      <c r="J10" s="9">
        <v>1</v>
      </c>
      <c r="K10" s="9">
        <v>14.61</v>
      </c>
      <c r="L10" s="9">
        <v>1022.75</v>
      </c>
      <c r="M10" s="6" t="s">
        <v>322</v>
      </c>
    </row>
    <row r="11" spans="1:13" ht="12.75">
      <c r="A11" s="7" t="s">
        <v>312</v>
      </c>
      <c r="B11" s="8" t="s">
        <v>322</v>
      </c>
      <c r="C11" s="8" t="s">
        <v>322</v>
      </c>
      <c r="D11" s="8" t="s">
        <v>322</v>
      </c>
      <c r="E11" s="8" t="s">
        <v>102</v>
      </c>
      <c r="F11" s="8" t="s">
        <v>11</v>
      </c>
      <c r="G11" s="8" t="s">
        <v>322</v>
      </c>
      <c r="H11" s="8" t="s">
        <v>197</v>
      </c>
      <c r="I11" s="9">
        <v>70</v>
      </c>
      <c r="J11" s="9">
        <v>1</v>
      </c>
      <c r="K11" s="9">
        <v>13.92</v>
      </c>
      <c r="L11" s="9">
        <v>974.71</v>
      </c>
      <c r="M11" s="6" t="s">
        <v>322</v>
      </c>
    </row>
    <row r="12" spans="1:13" ht="21">
      <c r="A12" s="7" t="s">
        <v>142</v>
      </c>
      <c r="B12" s="8" t="s">
        <v>322</v>
      </c>
      <c r="C12" s="8" t="s">
        <v>322</v>
      </c>
      <c r="D12" s="8" t="s">
        <v>322</v>
      </c>
      <c r="E12" s="8" t="s">
        <v>65</v>
      </c>
      <c r="F12" s="8" t="s">
        <v>67</v>
      </c>
      <c r="G12" s="8" t="s">
        <v>322</v>
      </c>
      <c r="H12" s="8" t="s">
        <v>197</v>
      </c>
      <c r="I12" s="9">
        <v>80</v>
      </c>
      <c r="J12" s="9">
        <v>1</v>
      </c>
      <c r="K12" s="9">
        <v>21.15</v>
      </c>
      <c r="L12" s="9">
        <v>1692.0500000000002</v>
      </c>
      <c r="M12" s="6" t="s">
        <v>322</v>
      </c>
    </row>
    <row r="13" spans="1:13" ht="12.75">
      <c r="A13" s="7" t="s">
        <v>275</v>
      </c>
      <c r="B13" s="8" t="s">
        <v>322</v>
      </c>
      <c r="C13" s="8" t="s">
        <v>322</v>
      </c>
      <c r="D13" s="8" t="s">
        <v>322</v>
      </c>
      <c r="E13" s="8" t="s">
        <v>59</v>
      </c>
      <c r="F13" s="8" t="s">
        <v>55</v>
      </c>
      <c r="G13" s="8" t="s">
        <v>322</v>
      </c>
      <c r="H13" s="8" t="s">
        <v>176</v>
      </c>
      <c r="I13" s="9">
        <v>1</v>
      </c>
      <c r="J13" s="9">
        <v>1</v>
      </c>
      <c r="K13" s="9">
        <v>26.3</v>
      </c>
      <c r="L13" s="9">
        <v>26.299999999999997</v>
      </c>
      <c r="M13" s="6" t="s">
        <v>322</v>
      </c>
    </row>
    <row r="14" spans="1:13" ht="12.75">
      <c r="A14" s="7" t="s">
        <v>89</v>
      </c>
      <c r="B14" s="8" t="s">
        <v>322</v>
      </c>
      <c r="C14" s="8" t="s">
        <v>322</v>
      </c>
      <c r="D14" s="8" t="s">
        <v>322</v>
      </c>
      <c r="E14" s="8" t="s">
        <v>186</v>
      </c>
      <c r="F14" s="8" t="s">
        <v>175</v>
      </c>
      <c r="G14" s="8" t="s">
        <v>322</v>
      </c>
      <c r="H14" s="8" t="s">
        <v>176</v>
      </c>
      <c r="I14" s="9">
        <v>9</v>
      </c>
      <c r="J14" s="9">
        <v>1</v>
      </c>
      <c r="K14" s="9">
        <v>11.69</v>
      </c>
      <c r="L14" s="9">
        <v>105.19999999999999</v>
      </c>
      <c r="M14" s="6" t="s">
        <v>322</v>
      </c>
    </row>
    <row r="15" spans="1:13" ht="12.75">
      <c r="A15" s="5" t="s">
        <v>309</v>
      </c>
      <c r="B15" s="3" t="s">
        <v>322</v>
      </c>
      <c r="C15" s="3" t="s">
        <v>322</v>
      </c>
      <c r="D15" s="3" t="s">
        <v>322</v>
      </c>
      <c r="E15" s="3" t="s">
        <v>114</v>
      </c>
      <c r="F15" s="3" t="s">
        <v>79</v>
      </c>
      <c r="G15" s="3" t="s">
        <v>322</v>
      </c>
      <c r="H15" s="4" t="s">
        <v>322</v>
      </c>
      <c r="I15" s="4" t="s">
        <v>322</v>
      </c>
      <c r="J15" s="4" t="s">
        <v>322</v>
      </c>
      <c r="K15" s="4" t="s">
        <v>322</v>
      </c>
      <c r="L15" s="4" t="s">
        <v>322</v>
      </c>
      <c r="M15" s="4" t="s">
        <v>322</v>
      </c>
    </row>
    <row r="16" spans="1:13" ht="42">
      <c r="A16" s="7" t="s">
        <v>6</v>
      </c>
      <c r="B16" s="8" t="s">
        <v>322</v>
      </c>
      <c r="C16" s="8" t="s">
        <v>322</v>
      </c>
      <c r="D16" s="8" t="s">
        <v>322</v>
      </c>
      <c r="E16" s="8" t="s">
        <v>147</v>
      </c>
      <c r="F16" s="8" t="s">
        <v>2</v>
      </c>
      <c r="G16" s="8" t="s">
        <v>322</v>
      </c>
      <c r="H16" s="8" t="s">
        <v>137</v>
      </c>
      <c r="I16" s="9">
        <v>7.646</v>
      </c>
      <c r="J16" s="9">
        <v>1</v>
      </c>
      <c r="K16" s="9">
        <v>17.53</v>
      </c>
      <c r="L16" s="9">
        <v>134.06</v>
      </c>
      <c r="M16" s="6" t="s">
        <v>322</v>
      </c>
    </row>
    <row r="17" spans="1:13" ht="12.75">
      <c r="A17" s="7" t="s">
        <v>250</v>
      </c>
      <c r="B17" s="8" t="s">
        <v>322</v>
      </c>
      <c r="C17" s="8" t="s">
        <v>322</v>
      </c>
      <c r="D17" s="8" t="s">
        <v>322</v>
      </c>
      <c r="E17" s="8" t="s">
        <v>241</v>
      </c>
      <c r="F17" s="8" t="s">
        <v>4</v>
      </c>
      <c r="G17" s="8" t="s">
        <v>322</v>
      </c>
      <c r="H17" s="8" t="s">
        <v>137</v>
      </c>
      <c r="I17" s="9">
        <v>7.646</v>
      </c>
      <c r="J17" s="9">
        <v>1</v>
      </c>
      <c r="K17" s="9">
        <v>1172.1100000000001</v>
      </c>
      <c r="L17" s="9">
        <v>8961.980000000001</v>
      </c>
      <c r="M17" s="6" t="s">
        <v>322</v>
      </c>
    </row>
    <row r="18" spans="1:13" ht="63">
      <c r="A18" s="7" t="s">
        <v>51</v>
      </c>
      <c r="B18" s="8" t="s">
        <v>322</v>
      </c>
      <c r="C18" s="8" t="s">
        <v>322</v>
      </c>
      <c r="D18" s="8" t="s">
        <v>322</v>
      </c>
      <c r="E18" s="8" t="s">
        <v>271</v>
      </c>
      <c r="F18" s="8" t="s">
        <v>18</v>
      </c>
      <c r="G18" s="8" t="s">
        <v>322</v>
      </c>
      <c r="H18" s="8" t="s">
        <v>197</v>
      </c>
      <c r="I18" s="9">
        <v>793.41</v>
      </c>
      <c r="J18" s="9">
        <v>1</v>
      </c>
      <c r="K18" s="9">
        <v>13.77</v>
      </c>
      <c r="L18" s="9">
        <v>10922.34</v>
      </c>
      <c r="M18" s="6" t="s">
        <v>322</v>
      </c>
    </row>
    <row r="19" spans="1:13" ht="42">
      <c r="A19" s="7" t="s">
        <v>184</v>
      </c>
      <c r="B19" s="8" t="s">
        <v>322</v>
      </c>
      <c r="C19" s="8" t="s">
        <v>322</v>
      </c>
      <c r="D19" s="8" t="s">
        <v>322</v>
      </c>
      <c r="E19" s="8" t="s">
        <v>124</v>
      </c>
      <c r="F19" s="8" t="s">
        <v>85</v>
      </c>
      <c r="G19" s="8" t="s">
        <v>322</v>
      </c>
      <c r="H19" s="8" t="s">
        <v>247</v>
      </c>
      <c r="I19" s="9">
        <v>16</v>
      </c>
      <c r="J19" s="9">
        <v>1</v>
      </c>
      <c r="K19" s="9">
        <v>230.03</v>
      </c>
      <c r="L19" s="9">
        <v>3680.49</v>
      </c>
      <c r="M19" s="6" t="s">
        <v>322</v>
      </c>
    </row>
    <row r="20" spans="1:13" ht="31.5">
      <c r="A20" s="7" t="s">
        <v>33</v>
      </c>
      <c r="B20" s="8" t="s">
        <v>322</v>
      </c>
      <c r="C20" s="8" t="s">
        <v>322</v>
      </c>
      <c r="D20" s="8" t="s">
        <v>322</v>
      </c>
      <c r="E20" s="8" t="s">
        <v>310</v>
      </c>
      <c r="F20" s="8" t="s">
        <v>1</v>
      </c>
      <c r="G20" s="8" t="s">
        <v>322</v>
      </c>
      <c r="H20" s="8" t="s">
        <v>197</v>
      </c>
      <c r="I20" s="9">
        <v>61</v>
      </c>
      <c r="J20" s="9">
        <v>1</v>
      </c>
      <c r="K20" s="9">
        <v>2.3000000000000003</v>
      </c>
      <c r="L20" s="9">
        <v>140.06</v>
      </c>
      <c r="M20" s="6" t="s">
        <v>322</v>
      </c>
    </row>
    <row r="21" spans="1:13" ht="31.5">
      <c r="A21" s="7" t="s">
        <v>218</v>
      </c>
      <c r="B21" s="8" t="s">
        <v>322</v>
      </c>
      <c r="C21" s="8" t="s">
        <v>322</v>
      </c>
      <c r="D21" s="8" t="s">
        <v>322</v>
      </c>
      <c r="E21" s="8" t="s">
        <v>156</v>
      </c>
      <c r="F21" s="8" t="s">
        <v>83</v>
      </c>
      <c r="G21" s="8" t="s">
        <v>322</v>
      </c>
      <c r="H21" s="8" t="s">
        <v>137</v>
      </c>
      <c r="I21" s="9">
        <v>78.755</v>
      </c>
      <c r="J21" s="9">
        <v>1</v>
      </c>
      <c r="K21" s="9">
        <v>2.61</v>
      </c>
      <c r="L21" s="9">
        <v>205.31</v>
      </c>
      <c r="M21" s="6" t="s">
        <v>322</v>
      </c>
    </row>
    <row r="22" spans="1:13" ht="31.5">
      <c r="A22" s="7" t="s">
        <v>62</v>
      </c>
      <c r="B22" s="8" t="s">
        <v>322</v>
      </c>
      <c r="C22" s="8" t="s">
        <v>322</v>
      </c>
      <c r="D22" s="8" t="s">
        <v>322</v>
      </c>
      <c r="E22" s="8" t="s">
        <v>116</v>
      </c>
      <c r="F22" s="8" t="s">
        <v>42</v>
      </c>
      <c r="G22" s="8" t="s">
        <v>322</v>
      </c>
      <c r="H22" s="8" t="s">
        <v>197</v>
      </c>
      <c r="I22" s="9">
        <v>157.51</v>
      </c>
      <c r="J22" s="9">
        <v>1</v>
      </c>
      <c r="K22" s="9">
        <v>6.64</v>
      </c>
      <c r="L22" s="9">
        <v>1045.79</v>
      </c>
      <c r="M22" s="6" t="s">
        <v>322</v>
      </c>
    </row>
    <row r="23" spans="1:13" ht="42">
      <c r="A23" s="7" t="s">
        <v>212</v>
      </c>
      <c r="B23" s="8" t="s">
        <v>322</v>
      </c>
      <c r="C23" s="8" t="s">
        <v>322</v>
      </c>
      <c r="D23" s="8" t="s">
        <v>322</v>
      </c>
      <c r="E23" s="8" t="s">
        <v>287</v>
      </c>
      <c r="F23" s="8" t="s">
        <v>296</v>
      </c>
      <c r="G23" s="8" t="s">
        <v>322</v>
      </c>
      <c r="H23" s="8" t="s">
        <v>316</v>
      </c>
      <c r="I23" s="9">
        <v>75.605</v>
      </c>
      <c r="J23" s="9">
        <v>1</v>
      </c>
      <c r="K23" s="9">
        <v>25.05</v>
      </c>
      <c r="L23" s="9">
        <v>1893.68</v>
      </c>
      <c r="M23" s="6" t="s">
        <v>322</v>
      </c>
    </row>
    <row r="24" spans="1:13" ht="21">
      <c r="A24" s="7" t="s">
        <v>69</v>
      </c>
      <c r="B24" s="8" t="s">
        <v>322</v>
      </c>
      <c r="C24" s="8" t="s">
        <v>322</v>
      </c>
      <c r="D24" s="8" t="s">
        <v>322</v>
      </c>
      <c r="E24" s="8" t="s">
        <v>64</v>
      </c>
      <c r="F24" s="8" t="s">
        <v>202</v>
      </c>
      <c r="G24" s="8" t="s">
        <v>322</v>
      </c>
      <c r="H24" s="8" t="s">
        <v>247</v>
      </c>
      <c r="I24" s="9">
        <v>8</v>
      </c>
      <c r="J24" s="9">
        <v>1</v>
      </c>
      <c r="K24" s="9">
        <v>60.41</v>
      </c>
      <c r="L24" s="9">
        <v>483.3</v>
      </c>
      <c r="M24" s="6" t="s">
        <v>322</v>
      </c>
    </row>
    <row r="25" spans="1:13" ht="21">
      <c r="A25" s="7" t="s">
        <v>78</v>
      </c>
      <c r="B25" s="8" t="s">
        <v>322</v>
      </c>
      <c r="C25" s="8" t="s">
        <v>322</v>
      </c>
      <c r="D25" s="8" t="s">
        <v>322</v>
      </c>
      <c r="E25" s="8" t="s">
        <v>153</v>
      </c>
      <c r="F25" s="8" t="s">
        <v>131</v>
      </c>
      <c r="G25" s="8" t="s">
        <v>322</v>
      </c>
      <c r="H25" s="8" t="s">
        <v>137</v>
      </c>
      <c r="I25" s="9">
        <v>19</v>
      </c>
      <c r="J25" s="9">
        <v>1</v>
      </c>
      <c r="K25" s="9">
        <v>29.79</v>
      </c>
      <c r="L25" s="9">
        <v>566.07</v>
      </c>
      <c r="M25" s="6" t="s">
        <v>322</v>
      </c>
    </row>
    <row r="26" spans="1:13" ht="42">
      <c r="A26" s="7" t="s">
        <v>229</v>
      </c>
      <c r="B26" s="8" t="s">
        <v>322</v>
      </c>
      <c r="C26" s="8" t="s">
        <v>322</v>
      </c>
      <c r="D26" s="8" t="s">
        <v>322</v>
      </c>
      <c r="E26" s="8" t="s">
        <v>123</v>
      </c>
      <c r="F26" s="8" t="s">
        <v>178</v>
      </c>
      <c r="G26" s="8" t="s">
        <v>322</v>
      </c>
      <c r="H26" s="8" t="s">
        <v>137</v>
      </c>
      <c r="I26" s="9">
        <v>94.506</v>
      </c>
      <c r="J26" s="9">
        <v>1</v>
      </c>
      <c r="K26" s="9">
        <v>4.18</v>
      </c>
      <c r="L26" s="9">
        <v>394.91999999999996</v>
      </c>
      <c r="M26" s="6" t="s">
        <v>322</v>
      </c>
    </row>
    <row r="27" spans="1:13" ht="31.5">
      <c r="A27" s="7" t="s">
        <v>23</v>
      </c>
      <c r="B27" s="8" t="s">
        <v>322</v>
      </c>
      <c r="C27" s="8" t="s">
        <v>322</v>
      </c>
      <c r="D27" s="8" t="s">
        <v>322</v>
      </c>
      <c r="E27" s="8" t="s">
        <v>318</v>
      </c>
      <c r="F27" s="8" t="s">
        <v>295</v>
      </c>
      <c r="G27" s="8" t="s">
        <v>322</v>
      </c>
      <c r="H27" s="8" t="s">
        <v>137</v>
      </c>
      <c r="I27" s="9">
        <v>94.506</v>
      </c>
      <c r="J27" s="9">
        <v>1</v>
      </c>
      <c r="K27" s="9">
        <v>3.36</v>
      </c>
      <c r="L27" s="9">
        <v>317.59</v>
      </c>
      <c r="M27" s="6" t="s">
        <v>322</v>
      </c>
    </row>
    <row r="28" spans="1:13" ht="42">
      <c r="A28" s="7" t="s">
        <v>177</v>
      </c>
      <c r="B28" s="8" t="s">
        <v>322</v>
      </c>
      <c r="C28" s="8" t="s">
        <v>322</v>
      </c>
      <c r="D28" s="8" t="s">
        <v>322</v>
      </c>
      <c r="E28" s="8" t="s">
        <v>317</v>
      </c>
      <c r="F28" s="8" t="s">
        <v>258</v>
      </c>
      <c r="G28" s="8" t="s">
        <v>322</v>
      </c>
      <c r="H28" s="8" t="s">
        <v>137</v>
      </c>
      <c r="I28" s="9">
        <v>157.51</v>
      </c>
      <c r="J28" s="9">
        <v>1</v>
      </c>
      <c r="K28" s="9">
        <v>50.25</v>
      </c>
      <c r="L28" s="9">
        <v>7914.179999999999</v>
      </c>
      <c r="M28" s="6" t="s">
        <v>322</v>
      </c>
    </row>
    <row r="29" spans="1:13" ht="21">
      <c r="A29" s="7" t="s">
        <v>44</v>
      </c>
      <c r="B29" s="8" t="s">
        <v>322</v>
      </c>
      <c r="C29" s="8" t="s">
        <v>322</v>
      </c>
      <c r="D29" s="8" t="s">
        <v>322</v>
      </c>
      <c r="E29" s="8" t="s">
        <v>122</v>
      </c>
      <c r="F29" s="8" t="s">
        <v>231</v>
      </c>
      <c r="G29" s="8" t="s">
        <v>322</v>
      </c>
      <c r="H29" s="8" t="s">
        <v>137</v>
      </c>
      <c r="I29" s="9">
        <v>157.51</v>
      </c>
      <c r="J29" s="9">
        <v>2</v>
      </c>
      <c r="K29" s="9">
        <v>40.64</v>
      </c>
      <c r="L29" s="9">
        <v>6400.830000000001</v>
      </c>
      <c r="M29" s="6" t="s">
        <v>322</v>
      </c>
    </row>
    <row r="30" spans="1:13" ht="42">
      <c r="A30" s="7" t="s">
        <v>240</v>
      </c>
      <c r="B30" s="8" t="s">
        <v>322</v>
      </c>
      <c r="C30" s="8" t="s">
        <v>322</v>
      </c>
      <c r="D30" s="8" t="s">
        <v>322</v>
      </c>
      <c r="E30" s="8" t="s">
        <v>146</v>
      </c>
      <c r="F30" s="8" t="s">
        <v>106</v>
      </c>
      <c r="G30" s="8" t="s">
        <v>322</v>
      </c>
      <c r="H30" s="8" t="s">
        <v>247</v>
      </c>
      <c r="I30" s="9">
        <v>315.02</v>
      </c>
      <c r="J30" s="9">
        <v>1</v>
      </c>
      <c r="K30" s="9">
        <v>1.55</v>
      </c>
      <c r="L30" s="9">
        <v>487.8</v>
      </c>
      <c r="M30" s="6" t="s">
        <v>322</v>
      </c>
    </row>
    <row r="31" spans="1:13" ht="52.5">
      <c r="A31" s="7" t="s">
        <v>10</v>
      </c>
      <c r="B31" s="8" t="s">
        <v>322</v>
      </c>
      <c r="C31" s="8" t="s">
        <v>322</v>
      </c>
      <c r="D31" s="8" t="s">
        <v>322</v>
      </c>
      <c r="E31" s="8" t="s">
        <v>159</v>
      </c>
      <c r="F31" s="8" t="s">
        <v>48</v>
      </c>
      <c r="G31" s="8" t="s">
        <v>322</v>
      </c>
      <c r="H31" s="8" t="s">
        <v>137</v>
      </c>
      <c r="I31" s="9">
        <v>78.755</v>
      </c>
      <c r="J31" s="9">
        <v>1</v>
      </c>
      <c r="K31" s="9">
        <v>3.83</v>
      </c>
      <c r="L31" s="9">
        <v>301.73</v>
      </c>
      <c r="M31" s="6" t="s">
        <v>322</v>
      </c>
    </row>
    <row r="32" spans="1:13" ht="21">
      <c r="A32" s="7" t="s">
        <v>209</v>
      </c>
      <c r="B32" s="8" t="s">
        <v>322</v>
      </c>
      <c r="C32" s="8" t="s">
        <v>322</v>
      </c>
      <c r="D32" s="8" t="s">
        <v>322</v>
      </c>
      <c r="E32" s="8" t="s">
        <v>210</v>
      </c>
      <c r="F32" s="8" t="s">
        <v>183</v>
      </c>
      <c r="G32" s="8" t="s">
        <v>322</v>
      </c>
      <c r="H32" s="8" t="s">
        <v>137</v>
      </c>
      <c r="I32" s="9">
        <v>78.755</v>
      </c>
      <c r="J32" s="9">
        <v>1</v>
      </c>
      <c r="K32" s="9">
        <v>34.910000000000004</v>
      </c>
      <c r="L32" s="9">
        <v>2749.28</v>
      </c>
      <c r="M32" s="6" t="s">
        <v>322</v>
      </c>
    </row>
    <row r="33" spans="1:13" ht="21">
      <c r="A33" s="7" t="s">
        <v>19</v>
      </c>
      <c r="B33" s="8" t="s">
        <v>322</v>
      </c>
      <c r="C33" s="8" t="s">
        <v>322</v>
      </c>
      <c r="D33" s="8" t="s">
        <v>322</v>
      </c>
      <c r="E33" s="8" t="s">
        <v>54</v>
      </c>
      <c r="F33" s="8" t="s">
        <v>234</v>
      </c>
      <c r="G33" s="8" t="s">
        <v>322</v>
      </c>
      <c r="H33" s="8" t="s">
        <v>137</v>
      </c>
      <c r="I33" s="9">
        <v>78.755</v>
      </c>
      <c r="J33" s="9">
        <v>1</v>
      </c>
      <c r="K33" s="9">
        <v>4.17</v>
      </c>
      <c r="L33" s="9">
        <v>328.27</v>
      </c>
      <c r="M33" s="6" t="s">
        <v>322</v>
      </c>
    </row>
    <row r="34" spans="1:13" ht="31.5">
      <c r="A34" s="7" t="s">
        <v>200</v>
      </c>
      <c r="B34" s="8" t="s">
        <v>322</v>
      </c>
      <c r="C34" s="8" t="s">
        <v>322</v>
      </c>
      <c r="D34" s="8" t="s">
        <v>322</v>
      </c>
      <c r="E34" s="8" t="s">
        <v>181</v>
      </c>
      <c r="F34" s="8" t="s">
        <v>239</v>
      </c>
      <c r="G34" s="8" t="s">
        <v>322</v>
      </c>
      <c r="H34" s="8" t="s">
        <v>137</v>
      </c>
      <c r="I34" s="9">
        <v>78.755</v>
      </c>
      <c r="J34" s="9">
        <v>1</v>
      </c>
      <c r="K34" s="9">
        <v>3.36</v>
      </c>
      <c r="L34" s="9">
        <v>264.67</v>
      </c>
      <c r="M34" s="6" t="s">
        <v>322</v>
      </c>
    </row>
    <row r="35" spans="1:13" ht="21">
      <c r="A35" s="7" t="s">
        <v>320</v>
      </c>
      <c r="B35" s="8" t="s">
        <v>322</v>
      </c>
      <c r="C35" s="8" t="s">
        <v>322</v>
      </c>
      <c r="D35" s="8" t="s">
        <v>322</v>
      </c>
      <c r="E35" s="8" t="s">
        <v>233</v>
      </c>
      <c r="F35" s="8" t="s">
        <v>58</v>
      </c>
      <c r="G35" s="8" t="s">
        <v>322</v>
      </c>
      <c r="H35" s="8" t="s">
        <v>316</v>
      </c>
      <c r="I35" s="9">
        <v>75.605</v>
      </c>
      <c r="J35" s="9">
        <v>1</v>
      </c>
      <c r="K35" s="9">
        <v>18.34</v>
      </c>
      <c r="L35" s="9">
        <v>1386.49</v>
      </c>
      <c r="M35" s="6" t="s">
        <v>322</v>
      </c>
    </row>
    <row r="36" spans="1:13" ht="52.5">
      <c r="A36" s="7" t="s">
        <v>133</v>
      </c>
      <c r="B36" s="8" t="s">
        <v>322</v>
      </c>
      <c r="C36" s="8" t="s">
        <v>322</v>
      </c>
      <c r="D36" s="8" t="s">
        <v>322</v>
      </c>
      <c r="E36" s="8" t="s">
        <v>195</v>
      </c>
      <c r="F36" s="8" t="s">
        <v>38</v>
      </c>
      <c r="G36" s="8" t="s">
        <v>322</v>
      </c>
      <c r="H36" s="8" t="s">
        <v>137</v>
      </c>
      <c r="I36" s="9">
        <v>349.79900000000004</v>
      </c>
      <c r="J36" s="9">
        <v>1</v>
      </c>
      <c r="K36" s="9">
        <v>5.52</v>
      </c>
      <c r="L36" s="9">
        <v>1932.2</v>
      </c>
      <c r="M36" s="6" t="s">
        <v>322</v>
      </c>
    </row>
    <row r="37" spans="1:13" ht="31.5">
      <c r="A37" s="7" t="s">
        <v>274</v>
      </c>
      <c r="B37" s="8" t="s">
        <v>322</v>
      </c>
      <c r="C37" s="8" t="s">
        <v>322</v>
      </c>
      <c r="D37" s="8" t="s">
        <v>322</v>
      </c>
      <c r="E37" s="8" t="s">
        <v>168</v>
      </c>
      <c r="F37" s="8" t="s">
        <v>93</v>
      </c>
      <c r="G37" s="8" t="s">
        <v>322</v>
      </c>
      <c r="H37" s="8" t="s">
        <v>137</v>
      </c>
      <c r="I37" s="9">
        <v>180</v>
      </c>
      <c r="J37" s="9">
        <v>1</v>
      </c>
      <c r="K37" s="9">
        <v>35.4</v>
      </c>
      <c r="L37" s="9">
        <v>6372.61</v>
      </c>
      <c r="M37" s="6" t="s">
        <v>322</v>
      </c>
    </row>
    <row r="38" spans="1:13" ht="105">
      <c r="A38" s="7" t="s">
        <v>87</v>
      </c>
      <c r="B38" s="8" t="s">
        <v>322</v>
      </c>
      <c r="C38" s="8" t="s">
        <v>322</v>
      </c>
      <c r="D38" s="8" t="s">
        <v>322</v>
      </c>
      <c r="E38" s="8" t="s">
        <v>221</v>
      </c>
      <c r="F38" s="8" t="s">
        <v>300</v>
      </c>
      <c r="G38" s="8" t="s">
        <v>322</v>
      </c>
      <c r="H38" s="8" t="s">
        <v>137</v>
      </c>
      <c r="I38" s="9">
        <v>864.197</v>
      </c>
      <c r="J38" s="9">
        <v>1</v>
      </c>
      <c r="K38" s="9">
        <v>134.05</v>
      </c>
      <c r="L38" s="9">
        <v>115849.67</v>
      </c>
      <c r="M38" s="6" t="s">
        <v>322</v>
      </c>
    </row>
    <row r="39" spans="1:13" ht="31.5">
      <c r="A39" s="7" t="s">
        <v>299</v>
      </c>
      <c r="B39" s="8" t="s">
        <v>322</v>
      </c>
      <c r="C39" s="8" t="s">
        <v>322</v>
      </c>
      <c r="D39" s="8" t="s">
        <v>322</v>
      </c>
      <c r="E39" s="8" t="s">
        <v>122</v>
      </c>
      <c r="F39" s="8" t="s">
        <v>230</v>
      </c>
      <c r="G39" s="8" t="s">
        <v>322</v>
      </c>
      <c r="H39" s="8" t="s">
        <v>137</v>
      </c>
      <c r="I39" s="9">
        <v>339.9</v>
      </c>
      <c r="J39" s="9">
        <v>1</v>
      </c>
      <c r="K39" s="9">
        <v>20.32</v>
      </c>
      <c r="L39" s="9">
        <v>6906.340000000001</v>
      </c>
      <c r="M39" s="6" t="s">
        <v>322</v>
      </c>
    </row>
    <row r="40" spans="1:13" ht="73.5">
      <c r="A40" s="7" t="s">
        <v>145</v>
      </c>
      <c r="B40" s="8" t="s">
        <v>322</v>
      </c>
      <c r="C40" s="8" t="s">
        <v>322</v>
      </c>
      <c r="D40" s="8" t="s">
        <v>322</v>
      </c>
      <c r="E40" s="8" t="s">
        <v>92</v>
      </c>
      <c r="F40" s="8" t="s">
        <v>192</v>
      </c>
      <c r="G40" s="8" t="s">
        <v>322</v>
      </c>
      <c r="H40" s="8" t="s">
        <v>137</v>
      </c>
      <c r="I40" s="9">
        <v>179.828</v>
      </c>
      <c r="J40" s="9">
        <v>1</v>
      </c>
      <c r="K40" s="9">
        <v>44.36</v>
      </c>
      <c r="L40" s="9">
        <v>7977.76</v>
      </c>
      <c r="M40" s="6" t="s">
        <v>322</v>
      </c>
    </row>
    <row r="41" spans="1:13" ht="31.5">
      <c r="A41" s="7" t="s">
        <v>263</v>
      </c>
      <c r="B41" s="8" t="s">
        <v>322</v>
      </c>
      <c r="C41" s="8" t="s">
        <v>322</v>
      </c>
      <c r="D41" s="8" t="s">
        <v>322</v>
      </c>
      <c r="E41" s="8" t="s">
        <v>293</v>
      </c>
      <c r="F41" s="8" t="s">
        <v>224</v>
      </c>
      <c r="G41" s="8" t="s">
        <v>322</v>
      </c>
      <c r="H41" s="8" t="s">
        <v>247</v>
      </c>
      <c r="I41" s="9">
        <v>340</v>
      </c>
      <c r="J41" s="9">
        <v>1</v>
      </c>
      <c r="K41" s="9">
        <v>1.9</v>
      </c>
      <c r="L41" s="9">
        <v>645.71</v>
      </c>
      <c r="M41" s="6" t="s">
        <v>322</v>
      </c>
    </row>
    <row r="42" spans="1:13" ht="12.75">
      <c r="A42" s="7" t="s">
        <v>120</v>
      </c>
      <c r="B42" s="8" t="s">
        <v>322</v>
      </c>
      <c r="C42" s="8" t="s">
        <v>322</v>
      </c>
      <c r="D42" s="8" t="s">
        <v>322</v>
      </c>
      <c r="E42" s="8" t="s">
        <v>259</v>
      </c>
      <c r="F42" s="8" t="s">
        <v>257</v>
      </c>
      <c r="G42" s="8" t="s">
        <v>322</v>
      </c>
      <c r="H42" s="8" t="s">
        <v>137</v>
      </c>
      <c r="I42" s="9">
        <v>179.828</v>
      </c>
      <c r="J42" s="9">
        <v>1</v>
      </c>
      <c r="K42" s="9">
        <v>37.44</v>
      </c>
      <c r="L42" s="9">
        <v>6732.500000000001</v>
      </c>
      <c r="M42" s="6" t="s">
        <v>322</v>
      </c>
    </row>
    <row r="43" spans="1:13" ht="21">
      <c r="A43" s="7" t="s">
        <v>265</v>
      </c>
      <c r="B43" s="8" t="s">
        <v>322</v>
      </c>
      <c r="C43" s="8" t="s">
        <v>322</v>
      </c>
      <c r="D43" s="8" t="s">
        <v>322</v>
      </c>
      <c r="E43" s="8" t="s">
        <v>159</v>
      </c>
      <c r="F43" s="8" t="s">
        <v>307</v>
      </c>
      <c r="G43" s="8" t="s">
        <v>322</v>
      </c>
      <c r="H43" s="8" t="s">
        <v>137</v>
      </c>
      <c r="I43" s="9">
        <v>179.828</v>
      </c>
      <c r="J43" s="9">
        <v>1</v>
      </c>
      <c r="K43" s="9">
        <v>3.83</v>
      </c>
      <c r="L43" s="9">
        <v>688.98</v>
      </c>
      <c r="M43" s="6" t="s">
        <v>322</v>
      </c>
    </row>
    <row r="44" spans="1:13" ht="12.75">
      <c r="A44" s="7" t="s">
        <v>113</v>
      </c>
      <c r="B44" s="8" t="s">
        <v>322</v>
      </c>
      <c r="C44" s="8" t="s">
        <v>322</v>
      </c>
      <c r="D44" s="8" t="s">
        <v>322</v>
      </c>
      <c r="E44" s="8" t="s">
        <v>21</v>
      </c>
      <c r="F44" s="8" t="s">
        <v>306</v>
      </c>
      <c r="G44" s="8" t="s">
        <v>322</v>
      </c>
      <c r="H44" s="8" t="s">
        <v>137</v>
      </c>
      <c r="I44" s="9">
        <v>179.828</v>
      </c>
      <c r="J44" s="9">
        <v>1</v>
      </c>
      <c r="K44" s="9">
        <v>73.36</v>
      </c>
      <c r="L44" s="9">
        <v>13191.67</v>
      </c>
      <c r="M44" s="6" t="s">
        <v>322</v>
      </c>
    </row>
    <row r="45" spans="1:13" ht="63">
      <c r="A45" s="7" t="s">
        <v>249</v>
      </c>
      <c r="B45" s="8" t="s">
        <v>322</v>
      </c>
      <c r="C45" s="8" t="s">
        <v>322</v>
      </c>
      <c r="D45" s="8" t="s">
        <v>322</v>
      </c>
      <c r="E45" s="8" t="s">
        <v>92</v>
      </c>
      <c r="F45" s="8" t="s">
        <v>152</v>
      </c>
      <c r="G45" s="8" t="s">
        <v>322</v>
      </c>
      <c r="H45" s="8" t="s">
        <v>137</v>
      </c>
      <c r="I45" s="9">
        <v>207.075</v>
      </c>
      <c r="J45" s="9">
        <v>1</v>
      </c>
      <c r="K45" s="9">
        <v>43.48</v>
      </c>
      <c r="L45" s="9">
        <v>9003.06</v>
      </c>
      <c r="M45" s="6" t="s">
        <v>322</v>
      </c>
    </row>
    <row r="46" spans="1:13" ht="12.75">
      <c r="A46" s="7" t="s">
        <v>50</v>
      </c>
      <c r="B46" s="8" t="s">
        <v>322</v>
      </c>
      <c r="C46" s="8" t="s">
        <v>322</v>
      </c>
      <c r="D46" s="8" t="s">
        <v>322</v>
      </c>
      <c r="E46" s="8" t="s">
        <v>37</v>
      </c>
      <c r="F46" s="8" t="s">
        <v>206</v>
      </c>
      <c r="G46" s="8" t="s">
        <v>322</v>
      </c>
      <c r="H46" s="8" t="s">
        <v>137</v>
      </c>
      <c r="I46" s="9">
        <v>107.80000000000001</v>
      </c>
      <c r="J46" s="9">
        <v>1</v>
      </c>
      <c r="K46" s="9">
        <v>2.72</v>
      </c>
      <c r="L46" s="9">
        <v>293.53000000000003</v>
      </c>
      <c r="M46" s="6" t="s">
        <v>322</v>
      </c>
    </row>
    <row r="47" spans="1:13" ht="31.5">
      <c r="A47" s="7" t="s">
        <v>193</v>
      </c>
      <c r="B47" s="8" t="s">
        <v>322</v>
      </c>
      <c r="C47" s="8" t="s">
        <v>322</v>
      </c>
      <c r="D47" s="8" t="s">
        <v>322</v>
      </c>
      <c r="E47" s="8" t="s">
        <v>122</v>
      </c>
      <c r="F47" s="8" t="s">
        <v>281</v>
      </c>
      <c r="G47" s="8" t="s">
        <v>322</v>
      </c>
      <c r="H47" s="8" t="s">
        <v>137</v>
      </c>
      <c r="I47" s="9">
        <v>107.8</v>
      </c>
      <c r="J47" s="9">
        <v>1</v>
      </c>
      <c r="K47" s="9">
        <v>20.32</v>
      </c>
      <c r="L47" s="9">
        <v>2190.37</v>
      </c>
      <c r="M47" s="6" t="s">
        <v>322</v>
      </c>
    </row>
    <row r="48" spans="1:13" ht="12.75">
      <c r="A48" s="7" t="s">
        <v>5</v>
      </c>
      <c r="B48" s="8" t="s">
        <v>322</v>
      </c>
      <c r="C48" s="8" t="s">
        <v>322</v>
      </c>
      <c r="D48" s="8" t="s">
        <v>322</v>
      </c>
      <c r="E48" s="8" t="s">
        <v>159</v>
      </c>
      <c r="F48" s="8" t="s">
        <v>223</v>
      </c>
      <c r="G48" s="8" t="s">
        <v>322</v>
      </c>
      <c r="H48" s="8" t="s">
        <v>137</v>
      </c>
      <c r="I48" s="9">
        <v>107.80000000000001</v>
      </c>
      <c r="J48" s="9">
        <v>1</v>
      </c>
      <c r="K48" s="9">
        <v>3.83</v>
      </c>
      <c r="L48" s="9">
        <v>413.01</v>
      </c>
      <c r="M48" s="6" t="s">
        <v>322</v>
      </c>
    </row>
    <row r="49" spans="1:13" ht="31.5">
      <c r="A49" s="7" t="s">
        <v>217</v>
      </c>
      <c r="B49" s="8" t="s">
        <v>322</v>
      </c>
      <c r="C49" s="8" t="s">
        <v>322</v>
      </c>
      <c r="D49" s="8" t="s">
        <v>322</v>
      </c>
      <c r="E49" s="8" t="s">
        <v>210</v>
      </c>
      <c r="F49" s="8" t="s">
        <v>185</v>
      </c>
      <c r="G49" s="8" t="s">
        <v>322</v>
      </c>
      <c r="H49" s="8" t="s">
        <v>137</v>
      </c>
      <c r="I49" s="9">
        <v>107.80000000000001</v>
      </c>
      <c r="J49" s="9">
        <v>1</v>
      </c>
      <c r="K49" s="9">
        <v>37.1</v>
      </c>
      <c r="L49" s="9">
        <v>3999.57</v>
      </c>
      <c r="M49" s="6" t="s">
        <v>322</v>
      </c>
    </row>
    <row r="50" spans="1:13" ht="31.5">
      <c r="A50" s="7" t="s">
        <v>61</v>
      </c>
      <c r="B50" s="8" t="s">
        <v>322</v>
      </c>
      <c r="C50" s="8" t="s">
        <v>322</v>
      </c>
      <c r="D50" s="8" t="s">
        <v>322</v>
      </c>
      <c r="E50" s="8" t="s">
        <v>17</v>
      </c>
      <c r="F50" s="8" t="s">
        <v>205</v>
      </c>
      <c r="G50" s="8" t="s">
        <v>322</v>
      </c>
      <c r="H50" s="8" t="s">
        <v>197</v>
      </c>
      <c r="I50" s="9">
        <v>183.4</v>
      </c>
      <c r="J50" s="9">
        <v>1</v>
      </c>
      <c r="K50" s="9">
        <v>17.740000000000002</v>
      </c>
      <c r="L50" s="9">
        <v>3253.81</v>
      </c>
      <c r="M50" s="6" t="s">
        <v>322</v>
      </c>
    </row>
    <row r="51" spans="1:13" ht="31.5">
      <c r="A51" s="7" t="s">
        <v>182</v>
      </c>
      <c r="B51" s="8" t="s">
        <v>322</v>
      </c>
      <c r="C51" s="8" t="s">
        <v>322</v>
      </c>
      <c r="D51" s="8" t="s">
        <v>322</v>
      </c>
      <c r="E51" s="8" t="s">
        <v>147</v>
      </c>
      <c r="F51" s="8" t="s">
        <v>204</v>
      </c>
      <c r="G51" s="8" t="s">
        <v>322</v>
      </c>
      <c r="H51" s="8" t="s">
        <v>137</v>
      </c>
      <c r="I51" s="9">
        <v>48.593</v>
      </c>
      <c r="J51" s="9">
        <v>1</v>
      </c>
      <c r="K51" s="9">
        <v>17.53</v>
      </c>
      <c r="L51" s="9">
        <v>851.98</v>
      </c>
      <c r="M51" s="6" t="s">
        <v>322</v>
      </c>
    </row>
    <row r="52" spans="1:13" ht="12.75">
      <c r="A52" s="7" t="s">
        <v>32</v>
      </c>
      <c r="B52" s="8" t="s">
        <v>322</v>
      </c>
      <c r="C52" s="8" t="s">
        <v>322</v>
      </c>
      <c r="D52" s="8" t="s">
        <v>322</v>
      </c>
      <c r="E52" s="8" t="s">
        <v>151</v>
      </c>
      <c r="F52" s="8" t="s">
        <v>215</v>
      </c>
      <c r="G52" s="8" t="s">
        <v>322</v>
      </c>
      <c r="H52" s="8" t="s">
        <v>247</v>
      </c>
      <c r="I52" s="9">
        <v>2</v>
      </c>
      <c r="J52" s="9">
        <v>1</v>
      </c>
      <c r="K52" s="9">
        <v>21.92</v>
      </c>
      <c r="L52" s="9">
        <v>43.84</v>
      </c>
      <c r="M52" s="6" t="s">
        <v>322</v>
      </c>
    </row>
    <row r="53" spans="1:13" ht="42">
      <c r="A53" s="7" t="s">
        <v>188</v>
      </c>
      <c r="B53" s="8" t="s">
        <v>322</v>
      </c>
      <c r="C53" s="8" t="s">
        <v>322</v>
      </c>
      <c r="D53" s="8" t="s">
        <v>322</v>
      </c>
      <c r="E53" s="8" t="s">
        <v>305</v>
      </c>
      <c r="F53" s="8" t="s">
        <v>268</v>
      </c>
      <c r="G53" s="8" t="s">
        <v>322</v>
      </c>
      <c r="H53" s="8" t="s">
        <v>247</v>
      </c>
      <c r="I53" s="9">
        <v>98</v>
      </c>
      <c r="J53" s="9">
        <v>1</v>
      </c>
      <c r="K53" s="9">
        <v>261.29</v>
      </c>
      <c r="L53" s="9">
        <v>25606.24</v>
      </c>
      <c r="M53" s="6" t="s">
        <v>322</v>
      </c>
    </row>
    <row r="54" spans="1:13" ht="42">
      <c r="A54" s="7" t="s">
        <v>30</v>
      </c>
      <c r="B54" s="8" t="s">
        <v>322</v>
      </c>
      <c r="C54" s="8" t="s">
        <v>322</v>
      </c>
      <c r="D54" s="8" t="s">
        <v>322</v>
      </c>
      <c r="E54" s="8" t="s">
        <v>227</v>
      </c>
      <c r="F54" s="8" t="s">
        <v>165</v>
      </c>
      <c r="G54" s="8" t="s">
        <v>322</v>
      </c>
      <c r="H54" s="8" t="s">
        <v>137</v>
      </c>
      <c r="I54" s="9">
        <v>186.17</v>
      </c>
      <c r="J54" s="9">
        <v>1</v>
      </c>
      <c r="K54" s="9">
        <v>394.49</v>
      </c>
      <c r="L54" s="9">
        <v>73442.67</v>
      </c>
      <c r="M54" s="6" t="s">
        <v>322</v>
      </c>
    </row>
    <row r="55" spans="1:13" ht="12.75">
      <c r="A55" s="7" t="s">
        <v>158</v>
      </c>
      <c r="B55" s="8" t="s">
        <v>322</v>
      </c>
      <c r="C55" s="8" t="s">
        <v>322</v>
      </c>
      <c r="D55" s="8" t="s">
        <v>322</v>
      </c>
      <c r="E55" s="8" t="s">
        <v>136</v>
      </c>
      <c r="F55" s="8" t="s">
        <v>68</v>
      </c>
      <c r="G55" s="8" t="s">
        <v>322</v>
      </c>
      <c r="H55" s="8" t="s">
        <v>247</v>
      </c>
      <c r="I55" s="9">
        <v>54</v>
      </c>
      <c r="J55" s="9">
        <v>1</v>
      </c>
      <c r="K55" s="9">
        <v>63.25</v>
      </c>
      <c r="L55" s="9">
        <v>3415.5</v>
      </c>
      <c r="M55" s="6" t="s">
        <v>322</v>
      </c>
    </row>
    <row r="56" spans="1:13" ht="42">
      <c r="A56" s="7" t="s">
        <v>302</v>
      </c>
      <c r="B56" s="8" t="s">
        <v>322</v>
      </c>
      <c r="C56" s="8" t="s">
        <v>322</v>
      </c>
      <c r="D56" s="8" t="s">
        <v>322</v>
      </c>
      <c r="E56" s="8" t="s">
        <v>174</v>
      </c>
      <c r="F56" s="8" t="s">
        <v>285</v>
      </c>
      <c r="G56" s="8" t="s">
        <v>322</v>
      </c>
      <c r="H56" s="8" t="s">
        <v>137</v>
      </c>
      <c r="I56" s="9">
        <v>24.7</v>
      </c>
      <c r="J56" s="9">
        <v>1</v>
      </c>
      <c r="K56" s="9">
        <v>3.76</v>
      </c>
      <c r="L56" s="9">
        <v>92.81</v>
      </c>
      <c r="M56" s="6" t="s">
        <v>322</v>
      </c>
    </row>
    <row r="57" spans="1:13" ht="12.75">
      <c r="A57" s="7" t="s">
        <v>104</v>
      </c>
      <c r="B57" s="8" t="s">
        <v>322</v>
      </c>
      <c r="C57" s="8" t="s">
        <v>322</v>
      </c>
      <c r="D57" s="8" t="s">
        <v>322</v>
      </c>
      <c r="E57" s="8" t="s">
        <v>199</v>
      </c>
      <c r="F57" s="8" t="s">
        <v>254</v>
      </c>
      <c r="G57" s="8" t="s">
        <v>322</v>
      </c>
      <c r="H57" s="8" t="s">
        <v>137</v>
      </c>
      <c r="I57" s="9">
        <v>25</v>
      </c>
      <c r="J57" s="9">
        <v>1</v>
      </c>
      <c r="K57" s="9">
        <v>11.69</v>
      </c>
      <c r="L57" s="9">
        <v>292.22</v>
      </c>
      <c r="M57" s="6" t="s">
        <v>322</v>
      </c>
    </row>
    <row r="58" spans="1:13" ht="42">
      <c r="A58" s="7" t="s">
        <v>251</v>
      </c>
      <c r="B58" s="8" t="s">
        <v>322</v>
      </c>
      <c r="C58" s="8" t="s">
        <v>322</v>
      </c>
      <c r="D58" s="8" t="s">
        <v>322</v>
      </c>
      <c r="E58" s="8" t="s">
        <v>129</v>
      </c>
      <c r="F58" s="8" t="s">
        <v>108</v>
      </c>
      <c r="G58" s="8" t="s">
        <v>322</v>
      </c>
      <c r="H58" s="8" t="s">
        <v>137</v>
      </c>
      <c r="I58" s="9">
        <v>1452.6</v>
      </c>
      <c r="J58" s="9">
        <v>1</v>
      </c>
      <c r="K58" s="9">
        <v>36.78</v>
      </c>
      <c r="L58" s="9">
        <v>53430.00000000001</v>
      </c>
      <c r="M58" s="6" t="s">
        <v>322</v>
      </c>
    </row>
    <row r="59" spans="1:13" ht="31.5">
      <c r="A59" s="7" t="s">
        <v>126</v>
      </c>
      <c r="B59" s="8" t="s">
        <v>322</v>
      </c>
      <c r="C59" s="8" t="s">
        <v>322</v>
      </c>
      <c r="D59" s="8" t="s">
        <v>322</v>
      </c>
      <c r="E59" s="8" t="s">
        <v>76</v>
      </c>
      <c r="F59" s="8" t="s">
        <v>208</v>
      </c>
      <c r="G59" s="8" t="s">
        <v>322</v>
      </c>
      <c r="H59" s="8" t="s">
        <v>226</v>
      </c>
      <c r="I59" s="9">
        <v>15</v>
      </c>
      <c r="J59" s="9">
        <v>1</v>
      </c>
      <c r="K59" s="9">
        <v>147.44</v>
      </c>
      <c r="L59" s="9">
        <v>2211.54</v>
      </c>
      <c r="M59" s="6" t="s">
        <v>322</v>
      </c>
    </row>
    <row r="60" spans="1:13" ht="12.75">
      <c r="A60" s="7" t="s">
        <v>311</v>
      </c>
      <c r="B60" s="8" t="s">
        <v>322</v>
      </c>
      <c r="C60" s="8" t="s">
        <v>322</v>
      </c>
      <c r="D60" s="8" t="s">
        <v>322</v>
      </c>
      <c r="E60" s="8" t="s">
        <v>24</v>
      </c>
      <c r="F60" s="8" t="s">
        <v>273</v>
      </c>
      <c r="G60" s="8" t="s">
        <v>322</v>
      </c>
      <c r="H60" s="8" t="s">
        <v>197</v>
      </c>
      <c r="I60" s="9">
        <v>4</v>
      </c>
      <c r="J60" s="9">
        <v>1</v>
      </c>
      <c r="K60" s="9">
        <v>83.49</v>
      </c>
      <c r="L60" s="9">
        <v>333.96</v>
      </c>
      <c r="M60" s="6" t="s">
        <v>322</v>
      </c>
    </row>
    <row r="61" spans="1:13" ht="12.75">
      <c r="A61" s="7" t="s">
        <v>98</v>
      </c>
      <c r="B61" s="8" t="s">
        <v>322</v>
      </c>
      <c r="C61" s="8" t="s">
        <v>322</v>
      </c>
      <c r="D61" s="8" t="s">
        <v>322</v>
      </c>
      <c r="E61" s="8" t="s">
        <v>45</v>
      </c>
      <c r="F61" s="8" t="s">
        <v>49</v>
      </c>
      <c r="G61" s="8" t="s">
        <v>322</v>
      </c>
      <c r="H61" s="8" t="s">
        <v>197</v>
      </c>
      <c r="I61" s="9">
        <v>1452.6</v>
      </c>
      <c r="J61" s="9">
        <v>1</v>
      </c>
      <c r="K61" s="9">
        <v>0.21</v>
      </c>
      <c r="L61" s="9">
        <v>303.2</v>
      </c>
      <c r="M61" s="6" t="s">
        <v>322</v>
      </c>
    </row>
    <row r="62" spans="1:13" ht="42">
      <c r="A62" s="7" t="s">
        <v>282</v>
      </c>
      <c r="B62" s="8" t="s">
        <v>322</v>
      </c>
      <c r="C62" s="8" t="s">
        <v>322</v>
      </c>
      <c r="D62" s="8" t="s">
        <v>322</v>
      </c>
      <c r="E62" s="8" t="s">
        <v>284</v>
      </c>
      <c r="F62" s="8" t="s">
        <v>187</v>
      </c>
      <c r="G62" s="8" t="s">
        <v>322</v>
      </c>
      <c r="H62" s="8" t="s">
        <v>197</v>
      </c>
      <c r="I62" s="9">
        <v>172.85</v>
      </c>
      <c r="J62" s="9">
        <v>1</v>
      </c>
      <c r="K62" s="9">
        <v>19.47</v>
      </c>
      <c r="L62" s="9">
        <v>3365.77</v>
      </c>
      <c r="M62" s="6" t="s">
        <v>322</v>
      </c>
    </row>
    <row r="63" spans="1:13" ht="31.5">
      <c r="A63" s="7" t="s">
        <v>95</v>
      </c>
      <c r="B63" s="8" t="s">
        <v>322</v>
      </c>
      <c r="C63" s="8" t="s">
        <v>322</v>
      </c>
      <c r="D63" s="8" t="s">
        <v>322</v>
      </c>
      <c r="E63" s="8" t="s">
        <v>3</v>
      </c>
      <c r="F63" s="8" t="s">
        <v>235</v>
      </c>
      <c r="G63" s="8" t="s">
        <v>322</v>
      </c>
      <c r="H63" s="8" t="s">
        <v>316</v>
      </c>
      <c r="I63" s="9">
        <v>7.876</v>
      </c>
      <c r="J63" s="9">
        <v>1</v>
      </c>
      <c r="K63" s="9">
        <v>225.13</v>
      </c>
      <c r="L63" s="9">
        <v>1773.15</v>
      </c>
      <c r="M63" s="6" t="s">
        <v>322</v>
      </c>
    </row>
    <row r="64" spans="1:13" ht="31.5">
      <c r="A64" s="7" t="s">
        <v>283</v>
      </c>
      <c r="B64" s="8" t="s">
        <v>322</v>
      </c>
      <c r="C64" s="8" t="s">
        <v>322</v>
      </c>
      <c r="D64" s="8" t="s">
        <v>322</v>
      </c>
      <c r="E64" s="8" t="s">
        <v>262</v>
      </c>
      <c r="F64" s="8" t="s">
        <v>198</v>
      </c>
      <c r="G64" s="8" t="s">
        <v>322</v>
      </c>
      <c r="H64" s="8" t="s">
        <v>137</v>
      </c>
      <c r="I64" s="9">
        <v>38.638</v>
      </c>
      <c r="J64" s="9">
        <v>1</v>
      </c>
      <c r="K64" s="9">
        <v>234.68</v>
      </c>
      <c r="L64" s="9">
        <v>9067.67</v>
      </c>
      <c r="M64" s="6" t="s">
        <v>322</v>
      </c>
    </row>
    <row r="65" spans="1:13" ht="12.75">
      <c r="A65" s="7" t="s">
        <v>72</v>
      </c>
      <c r="B65" s="8" t="s">
        <v>322</v>
      </c>
      <c r="C65" s="8" t="s">
        <v>322</v>
      </c>
      <c r="D65" s="8" t="s">
        <v>322</v>
      </c>
      <c r="E65" s="8" t="s">
        <v>132</v>
      </c>
      <c r="F65" s="8" t="s">
        <v>298</v>
      </c>
      <c r="G65" s="8" t="s">
        <v>322</v>
      </c>
      <c r="H65" s="8" t="s">
        <v>247</v>
      </c>
      <c r="I65" s="9">
        <v>25</v>
      </c>
      <c r="J65" s="9">
        <v>1</v>
      </c>
      <c r="K65" s="9">
        <v>1.03</v>
      </c>
      <c r="L65" s="9">
        <v>25.67</v>
      </c>
      <c r="M65" s="6" t="s">
        <v>322</v>
      </c>
    </row>
    <row r="66" spans="1:13" ht="31.5">
      <c r="A66" s="7" t="s">
        <v>236</v>
      </c>
      <c r="B66" s="8" t="s">
        <v>322</v>
      </c>
      <c r="C66" s="8" t="s">
        <v>322</v>
      </c>
      <c r="D66" s="8" t="s">
        <v>322</v>
      </c>
      <c r="E66" s="8" t="s">
        <v>115</v>
      </c>
      <c r="F66" s="8" t="s">
        <v>289</v>
      </c>
      <c r="G66" s="8" t="s">
        <v>322</v>
      </c>
      <c r="H66" s="8" t="s">
        <v>316</v>
      </c>
      <c r="I66" s="9">
        <v>1.68</v>
      </c>
      <c r="J66" s="9">
        <v>1</v>
      </c>
      <c r="K66" s="9">
        <v>151.74</v>
      </c>
      <c r="L66" s="9">
        <v>254.93</v>
      </c>
      <c r="M66" s="6" t="s">
        <v>322</v>
      </c>
    </row>
    <row r="67" spans="1:13" ht="31.5">
      <c r="A67" s="7" t="s">
        <v>26</v>
      </c>
      <c r="B67" s="8" t="s">
        <v>322</v>
      </c>
      <c r="C67" s="8" t="s">
        <v>322</v>
      </c>
      <c r="D67" s="8" t="s">
        <v>322</v>
      </c>
      <c r="E67" s="8" t="s">
        <v>167</v>
      </c>
      <c r="F67" s="8" t="s">
        <v>157</v>
      </c>
      <c r="G67" s="8" t="s">
        <v>322</v>
      </c>
      <c r="H67" s="8" t="s">
        <v>316</v>
      </c>
      <c r="I67" s="9">
        <v>2.22</v>
      </c>
      <c r="J67" s="9">
        <v>1</v>
      </c>
      <c r="K67" s="9">
        <v>288.25</v>
      </c>
      <c r="L67" s="9">
        <v>639.9200000000001</v>
      </c>
      <c r="M67" s="6" t="s">
        <v>322</v>
      </c>
    </row>
    <row r="68" spans="1:13" ht="52.5">
      <c r="A68" s="7" t="s">
        <v>169</v>
      </c>
      <c r="B68" s="8" t="s">
        <v>322</v>
      </c>
      <c r="C68" s="8" t="s">
        <v>322</v>
      </c>
      <c r="D68" s="8" t="s">
        <v>322</v>
      </c>
      <c r="E68" s="8" t="s">
        <v>139</v>
      </c>
      <c r="F68" s="8" t="s">
        <v>253</v>
      </c>
      <c r="G68" s="8" t="s">
        <v>322</v>
      </c>
      <c r="H68" s="8" t="s">
        <v>316</v>
      </c>
      <c r="I68" s="9">
        <v>1.2</v>
      </c>
      <c r="J68" s="9">
        <v>1</v>
      </c>
      <c r="K68" s="9">
        <v>48.04</v>
      </c>
      <c r="L68" s="9">
        <v>57.65</v>
      </c>
      <c r="M68" s="6" t="s">
        <v>322</v>
      </c>
    </row>
    <row r="69" spans="1:13" ht="42">
      <c r="A69" s="7" t="s">
        <v>41</v>
      </c>
      <c r="B69" s="8" t="s">
        <v>322</v>
      </c>
      <c r="C69" s="8" t="s">
        <v>322</v>
      </c>
      <c r="D69" s="8" t="s">
        <v>322</v>
      </c>
      <c r="E69" s="8" t="s">
        <v>46</v>
      </c>
      <c r="F69" s="8" t="s">
        <v>191</v>
      </c>
      <c r="G69" s="8" t="s">
        <v>322</v>
      </c>
      <c r="H69" s="8" t="s">
        <v>316</v>
      </c>
      <c r="I69" s="9">
        <v>1.05</v>
      </c>
      <c r="J69" s="9">
        <v>1</v>
      </c>
      <c r="K69" s="9">
        <v>368.34</v>
      </c>
      <c r="L69" s="9">
        <v>386.76</v>
      </c>
      <c r="M69" s="6" t="s">
        <v>322</v>
      </c>
    </row>
    <row r="70" spans="1:13" ht="31.5">
      <c r="A70" s="7" t="s">
        <v>243</v>
      </c>
      <c r="B70" s="8" t="s">
        <v>322</v>
      </c>
      <c r="C70" s="8" t="s">
        <v>322</v>
      </c>
      <c r="D70" s="8" t="s">
        <v>322</v>
      </c>
      <c r="E70" s="8" t="s">
        <v>125</v>
      </c>
      <c r="F70" s="8" t="s">
        <v>270</v>
      </c>
      <c r="G70" s="8" t="s">
        <v>322</v>
      </c>
      <c r="H70" s="8" t="s">
        <v>316</v>
      </c>
      <c r="I70" s="9">
        <v>0.75</v>
      </c>
      <c r="J70" s="9">
        <v>1</v>
      </c>
      <c r="K70" s="9">
        <v>473.92</v>
      </c>
      <c r="L70" s="9">
        <v>355.44</v>
      </c>
      <c r="M70" s="6" t="s">
        <v>322</v>
      </c>
    </row>
    <row r="71" spans="1:13" ht="42">
      <c r="A71" s="7" t="s">
        <v>15</v>
      </c>
      <c r="B71" s="8" t="s">
        <v>322</v>
      </c>
      <c r="C71" s="8" t="s">
        <v>322</v>
      </c>
      <c r="D71" s="8" t="s">
        <v>322</v>
      </c>
      <c r="E71" s="8" t="s">
        <v>286</v>
      </c>
      <c r="F71" s="8" t="s">
        <v>173</v>
      </c>
      <c r="G71" s="8" t="s">
        <v>322</v>
      </c>
      <c r="H71" s="8" t="s">
        <v>137</v>
      </c>
      <c r="I71" s="9">
        <v>6</v>
      </c>
      <c r="J71" s="9">
        <v>1</v>
      </c>
      <c r="K71" s="9">
        <v>23.22</v>
      </c>
      <c r="L71" s="9">
        <v>139.29</v>
      </c>
      <c r="M71" s="6" t="s">
        <v>322</v>
      </c>
    </row>
    <row r="72" spans="1:13" ht="52.5">
      <c r="A72" s="7" t="s">
        <v>201</v>
      </c>
      <c r="B72" s="8" t="s">
        <v>322</v>
      </c>
      <c r="C72" s="8" t="s">
        <v>322</v>
      </c>
      <c r="D72" s="8" t="s">
        <v>322</v>
      </c>
      <c r="E72" s="8" t="s">
        <v>159</v>
      </c>
      <c r="F72" s="8" t="s">
        <v>220</v>
      </c>
      <c r="G72" s="8" t="s">
        <v>322</v>
      </c>
      <c r="H72" s="8" t="s">
        <v>137</v>
      </c>
      <c r="I72" s="9">
        <v>11.304</v>
      </c>
      <c r="J72" s="9">
        <v>1</v>
      </c>
      <c r="K72" s="9">
        <v>3.83</v>
      </c>
      <c r="L72" s="9">
        <v>43.33</v>
      </c>
      <c r="M72" s="6" t="s">
        <v>322</v>
      </c>
    </row>
    <row r="73" spans="1:13" ht="21">
      <c r="A73" s="7" t="s">
        <v>14</v>
      </c>
      <c r="B73" s="8" t="s">
        <v>322</v>
      </c>
      <c r="C73" s="8" t="s">
        <v>322</v>
      </c>
      <c r="D73" s="8" t="s">
        <v>322</v>
      </c>
      <c r="E73" s="8" t="s">
        <v>210</v>
      </c>
      <c r="F73" s="8" t="s">
        <v>166</v>
      </c>
      <c r="G73" s="8" t="s">
        <v>322</v>
      </c>
      <c r="H73" s="8" t="s">
        <v>137</v>
      </c>
      <c r="I73" s="9">
        <v>11.304</v>
      </c>
      <c r="J73" s="9">
        <v>1</v>
      </c>
      <c r="K73" s="9">
        <v>34.910000000000004</v>
      </c>
      <c r="L73" s="9">
        <v>394.62000000000006</v>
      </c>
      <c r="M73" s="6" t="s">
        <v>322</v>
      </c>
    </row>
    <row r="74" spans="1:13" ht="31.5">
      <c r="A74" s="7" t="s">
        <v>207</v>
      </c>
      <c r="B74" s="8" t="s">
        <v>322</v>
      </c>
      <c r="C74" s="8" t="s">
        <v>322</v>
      </c>
      <c r="D74" s="8" t="s">
        <v>322</v>
      </c>
      <c r="E74" s="8" t="s">
        <v>305</v>
      </c>
      <c r="F74" s="8" t="s">
        <v>28</v>
      </c>
      <c r="G74" s="8" t="s">
        <v>322</v>
      </c>
      <c r="H74" s="8" t="s">
        <v>247</v>
      </c>
      <c r="I74" s="9">
        <v>4</v>
      </c>
      <c r="J74" s="9">
        <v>1</v>
      </c>
      <c r="K74" s="9">
        <v>261.29</v>
      </c>
      <c r="L74" s="9">
        <v>1045.16</v>
      </c>
      <c r="M74" s="6" t="s">
        <v>322</v>
      </c>
    </row>
    <row r="75" spans="1:13" ht="52.5">
      <c r="A75" s="7" t="s">
        <v>313</v>
      </c>
      <c r="B75" s="8" t="s">
        <v>322</v>
      </c>
      <c r="C75" s="8" t="s">
        <v>322</v>
      </c>
      <c r="D75" s="8" t="s">
        <v>322</v>
      </c>
      <c r="E75" s="8" t="s">
        <v>150</v>
      </c>
      <c r="F75" s="8" t="s">
        <v>232</v>
      </c>
      <c r="G75" s="8" t="s">
        <v>322</v>
      </c>
      <c r="H75" s="8" t="s">
        <v>137</v>
      </c>
      <c r="I75" s="9">
        <v>17.2</v>
      </c>
      <c r="J75" s="9">
        <v>1</v>
      </c>
      <c r="K75" s="9">
        <v>93.94</v>
      </c>
      <c r="L75" s="9">
        <v>1615.83</v>
      </c>
      <c r="M75" s="6" t="s">
        <v>322</v>
      </c>
    </row>
    <row r="76" spans="1:13" ht="31.5">
      <c r="A76" s="7" t="s">
        <v>138</v>
      </c>
      <c r="B76" s="8" t="s">
        <v>322</v>
      </c>
      <c r="C76" s="8" t="s">
        <v>322</v>
      </c>
      <c r="D76" s="8" t="s">
        <v>322</v>
      </c>
      <c r="E76" s="8" t="s">
        <v>103</v>
      </c>
      <c r="F76" s="8" t="s">
        <v>43</v>
      </c>
      <c r="G76" s="8" t="s">
        <v>322</v>
      </c>
      <c r="H76" s="8" t="s">
        <v>197</v>
      </c>
      <c r="I76" s="9">
        <v>6</v>
      </c>
      <c r="J76" s="9">
        <v>1</v>
      </c>
      <c r="K76" s="9">
        <v>264.25</v>
      </c>
      <c r="L76" s="9">
        <v>1585.52</v>
      </c>
      <c r="M76" s="6" t="s">
        <v>322</v>
      </c>
    </row>
    <row r="77" spans="1:13" ht="42">
      <c r="A77" s="7" t="s">
        <v>278</v>
      </c>
      <c r="B77" s="8" t="s">
        <v>322</v>
      </c>
      <c r="C77" s="8" t="s">
        <v>322</v>
      </c>
      <c r="D77" s="8" t="s">
        <v>322</v>
      </c>
      <c r="E77" s="8" t="s">
        <v>242</v>
      </c>
      <c r="F77" s="8" t="s">
        <v>264</v>
      </c>
      <c r="G77" s="8" t="s">
        <v>322</v>
      </c>
      <c r="H77" s="8" t="s">
        <v>137</v>
      </c>
      <c r="I77" s="9">
        <v>23.232</v>
      </c>
      <c r="J77" s="9">
        <v>1</v>
      </c>
      <c r="K77" s="9">
        <v>129.61</v>
      </c>
      <c r="L77" s="9">
        <v>3011.05</v>
      </c>
      <c r="M77" s="6" t="s">
        <v>322</v>
      </c>
    </row>
    <row r="78" spans="1:13" ht="12.75">
      <c r="A78" s="7" t="s">
        <v>81</v>
      </c>
      <c r="B78" s="8" t="s">
        <v>322</v>
      </c>
      <c r="C78" s="8" t="s">
        <v>322</v>
      </c>
      <c r="D78" s="8" t="s">
        <v>322</v>
      </c>
      <c r="E78" s="8" t="s">
        <v>9</v>
      </c>
      <c r="F78" s="8" t="s">
        <v>256</v>
      </c>
      <c r="G78" s="8" t="s">
        <v>322</v>
      </c>
      <c r="H78" s="8" t="s">
        <v>247</v>
      </c>
      <c r="I78" s="9">
        <v>2</v>
      </c>
      <c r="J78" s="9">
        <v>1</v>
      </c>
      <c r="K78" s="9">
        <v>223.74</v>
      </c>
      <c r="L78" s="9">
        <v>447.48</v>
      </c>
      <c r="M78" s="6" t="s">
        <v>322</v>
      </c>
    </row>
    <row r="79" spans="1:13" ht="31.5">
      <c r="A79" s="7" t="s">
        <v>292</v>
      </c>
      <c r="B79" s="8" t="s">
        <v>322</v>
      </c>
      <c r="C79" s="8" t="s">
        <v>322</v>
      </c>
      <c r="D79" s="8" t="s">
        <v>322</v>
      </c>
      <c r="E79" s="8" t="s">
        <v>216</v>
      </c>
      <c r="F79" s="8" t="s">
        <v>22</v>
      </c>
      <c r="G79" s="8" t="s">
        <v>322</v>
      </c>
      <c r="H79" s="8" t="s">
        <v>197</v>
      </c>
      <c r="I79" s="9">
        <v>64</v>
      </c>
      <c r="J79" s="9">
        <v>1</v>
      </c>
      <c r="K79" s="9">
        <v>48.72</v>
      </c>
      <c r="L79" s="9">
        <v>3118.38</v>
      </c>
      <c r="M79" s="6" t="s">
        <v>322</v>
      </c>
    </row>
    <row r="80" spans="1:13" ht="12.75">
      <c r="A80" s="7" t="s">
        <v>155</v>
      </c>
      <c r="B80" s="8" t="s">
        <v>322</v>
      </c>
      <c r="C80" s="8" t="s">
        <v>322</v>
      </c>
      <c r="D80" s="8" t="s">
        <v>322</v>
      </c>
      <c r="E80" s="8" t="s">
        <v>84</v>
      </c>
      <c r="F80" s="8" t="s">
        <v>267</v>
      </c>
      <c r="G80" s="8" t="s">
        <v>322</v>
      </c>
      <c r="H80" s="8" t="s">
        <v>247</v>
      </c>
      <c r="I80" s="9">
        <v>8</v>
      </c>
      <c r="J80" s="9">
        <v>1</v>
      </c>
      <c r="K80" s="9">
        <v>115.58</v>
      </c>
      <c r="L80" s="9">
        <v>924.67</v>
      </c>
      <c r="M80" s="6" t="s">
        <v>322</v>
      </c>
    </row>
    <row r="81" spans="1:13" ht="12.75">
      <c r="A81" s="5" t="s">
        <v>128</v>
      </c>
      <c r="B81" s="3" t="s">
        <v>322</v>
      </c>
      <c r="C81" s="3" t="s">
        <v>322</v>
      </c>
      <c r="D81" s="3" t="s">
        <v>322</v>
      </c>
      <c r="E81" s="3" t="s">
        <v>114</v>
      </c>
      <c r="F81" s="3" t="s">
        <v>29</v>
      </c>
      <c r="G81" s="3" t="s">
        <v>322</v>
      </c>
      <c r="H81" s="4" t="s">
        <v>322</v>
      </c>
      <c r="I81" s="4" t="s">
        <v>322</v>
      </c>
      <c r="J81" s="4" t="s">
        <v>322</v>
      </c>
      <c r="K81" s="4" t="s">
        <v>322</v>
      </c>
      <c r="L81" s="4" t="s">
        <v>322</v>
      </c>
      <c r="M81" s="4" t="s">
        <v>322</v>
      </c>
    </row>
    <row r="82" spans="1:13" ht="42">
      <c r="A82" s="7" t="s">
        <v>63</v>
      </c>
      <c r="B82" s="8" t="s">
        <v>322</v>
      </c>
      <c r="C82" s="8" t="s">
        <v>322</v>
      </c>
      <c r="D82" s="8" t="s">
        <v>322</v>
      </c>
      <c r="E82" s="8" t="s">
        <v>25</v>
      </c>
      <c r="F82" s="8" t="s">
        <v>248</v>
      </c>
      <c r="G82" s="8" t="s">
        <v>322</v>
      </c>
      <c r="H82" s="8" t="s">
        <v>197</v>
      </c>
      <c r="I82" s="9">
        <v>185.9</v>
      </c>
      <c r="J82" s="9">
        <v>1</v>
      </c>
      <c r="K82" s="9">
        <v>3.13</v>
      </c>
      <c r="L82" s="9">
        <v>582.04</v>
      </c>
      <c r="M82" s="6" t="s">
        <v>322</v>
      </c>
    </row>
    <row r="83" spans="1:13" ht="73.5">
      <c r="A83" s="7" t="s">
        <v>180</v>
      </c>
      <c r="B83" s="8" t="s">
        <v>322</v>
      </c>
      <c r="C83" s="8" t="s">
        <v>322</v>
      </c>
      <c r="D83" s="8" t="s">
        <v>322</v>
      </c>
      <c r="E83" s="8" t="s">
        <v>70</v>
      </c>
      <c r="F83" s="8" t="s">
        <v>97</v>
      </c>
      <c r="G83" s="8" t="s">
        <v>322</v>
      </c>
      <c r="H83" s="8" t="s">
        <v>137</v>
      </c>
      <c r="I83" s="9">
        <v>223.53300000000002</v>
      </c>
      <c r="J83" s="9">
        <v>1</v>
      </c>
      <c r="K83" s="9">
        <v>6.26</v>
      </c>
      <c r="L83" s="9">
        <v>1399.7099999999998</v>
      </c>
      <c r="M83" s="6" t="s">
        <v>322</v>
      </c>
    </row>
    <row r="84" spans="1:13" ht="31.5">
      <c r="A84" s="7" t="s">
        <v>36</v>
      </c>
      <c r="B84" s="8" t="s">
        <v>322</v>
      </c>
      <c r="C84" s="8" t="s">
        <v>322</v>
      </c>
      <c r="D84" s="8" t="s">
        <v>322</v>
      </c>
      <c r="E84" s="8" t="s">
        <v>13</v>
      </c>
      <c r="F84" s="8" t="s">
        <v>225</v>
      </c>
      <c r="G84" s="8" t="s">
        <v>322</v>
      </c>
      <c r="H84" s="8" t="s">
        <v>316</v>
      </c>
      <c r="I84" s="9">
        <v>12.804</v>
      </c>
      <c r="J84" s="9">
        <v>1</v>
      </c>
      <c r="K84" s="9">
        <v>153.41</v>
      </c>
      <c r="L84" s="9">
        <v>1964.29</v>
      </c>
      <c r="M84" s="6" t="s">
        <v>322</v>
      </c>
    </row>
    <row r="85" spans="1:13" ht="42">
      <c r="A85" s="7" t="s">
        <v>246</v>
      </c>
      <c r="B85" s="8" t="s">
        <v>322</v>
      </c>
      <c r="C85" s="8" t="s">
        <v>322</v>
      </c>
      <c r="D85" s="8" t="s">
        <v>322</v>
      </c>
      <c r="E85" s="8" t="s">
        <v>75</v>
      </c>
      <c r="F85" s="8" t="s">
        <v>162</v>
      </c>
      <c r="G85" s="8" t="s">
        <v>322</v>
      </c>
      <c r="H85" s="8" t="s">
        <v>247</v>
      </c>
      <c r="I85" s="9">
        <v>8</v>
      </c>
      <c r="J85" s="9">
        <v>1</v>
      </c>
      <c r="K85" s="9">
        <v>240.97</v>
      </c>
      <c r="L85" s="9">
        <v>1927.79</v>
      </c>
      <c r="M85" s="6" t="s">
        <v>322</v>
      </c>
    </row>
    <row r="86" spans="1:13" ht="52.5">
      <c r="A86" s="7" t="s">
        <v>53</v>
      </c>
      <c r="B86" s="8" t="s">
        <v>322</v>
      </c>
      <c r="C86" s="8" t="s">
        <v>322</v>
      </c>
      <c r="D86" s="8" t="s">
        <v>322</v>
      </c>
      <c r="E86" s="8" t="s">
        <v>322</v>
      </c>
      <c r="F86" s="8" t="s">
        <v>100</v>
      </c>
      <c r="G86" s="8" t="s">
        <v>322</v>
      </c>
      <c r="H86" s="8" t="s">
        <v>137</v>
      </c>
      <c r="I86" s="9">
        <v>842.89</v>
      </c>
      <c r="J86" s="9">
        <v>1</v>
      </c>
      <c r="K86" s="9">
        <v>40</v>
      </c>
      <c r="L86" s="9">
        <v>33715.6</v>
      </c>
      <c r="M86" s="6" t="s">
        <v>322</v>
      </c>
    </row>
    <row r="87" spans="1:13" ht="12.75">
      <c r="A87" s="7" t="s">
        <v>190</v>
      </c>
      <c r="B87" s="8" t="s">
        <v>322</v>
      </c>
      <c r="C87" s="8" t="s">
        <v>322</v>
      </c>
      <c r="D87" s="8" t="s">
        <v>322</v>
      </c>
      <c r="E87" s="8" t="s">
        <v>213</v>
      </c>
      <c r="F87" s="8" t="s">
        <v>304</v>
      </c>
      <c r="G87" s="8" t="s">
        <v>322</v>
      </c>
      <c r="H87" s="8" t="s">
        <v>247</v>
      </c>
      <c r="I87" s="9">
        <v>10</v>
      </c>
      <c r="J87" s="9">
        <v>1</v>
      </c>
      <c r="K87" s="9">
        <v>72.12</v>
      </c>
      <c r="L87" s="9">
        <v>721.1599999999999</v>
      </c>
      <c r="M87" s="6" t="s">
        <v>322</v>
      </c>
    </row>
    <row r="88" spans="1:13" ht="31.5">
      <c r="A88" s="7" t="s">
        <v>8</v>
      </c>
      <c r="B88" s="8" t="s">
        <v>322</v>
      </c>
      <c r="C88" s="8" t="s">
        <v>322</v>
      </c>
      <c r="D88" s="8" t="s">
        <v>322</v>
      </c>
      <c r="E88" s="8" t="s">
        <v>149</v>
      </c>
      <c r="F88" s="8" t="s">
        <v>164</v>
      </c>
      <c r="G88" s="8" t="s">
        <v>322</v>
      </c>
      <c r="H88" s="8" t="s">
        <v>316</v>
      </c>
      <c r="I88" s="9">
        <v>1.356</v>
      </c>
      <c r="J88" s="9">
        <v>1</v>
      </c>
      <c r="K88" s="9">
        <v>387.09</v>
      </c>
      <c r="L88" s="9">
        <v>524.89</v>
      </c>
      <c r="M88" s="6" t="s">
        <v>322</v>
      </c>
    </row>
    <row r="89" spans="1:13" ht="42">
      <c r="A89" s="7" t="s">
        <v>196</v>
      </c>
      <c r="B89" s="8" t="s">
        <v>322</v>
      </c>
      <c r="C89" s="8" t="s">
        <v>322</v>
      </c>
      <c r="D89" s="8" t="s">
        <v>322</v>
      </c>
      <c r="E89" s="8" t="s">
        <v>238</v>
      </c>
      <c r="F89" s="8" t="s">
        <v>35</v>
      </c>
      <c r="G89" s="8" t="s">
        <v>322</v>
      </c>
      <c r="H89" s="8" t="s">
        <v>137</v>
      </c>
      <c r="I89" s="9">
        <v>199.353</v>
      </c>
      <c r="J89" s="9">
        <v>1</v>
      </c>
      <c r="K89" s="9">
        <v>111.34</v>
      </c>
      <c r="L89" s="9">
        <v>22195.17</v>
      </c>
      <c r="M89" s="6" t="s">
        <v>322</v>
      </c>
    </row>
    <row r="90" spans="1:13" ht="52.5">
      <c r="A90" s="7" t="s">
        <v>0</v>
      </c>
      <c r="B90" s="8" t="s">
        <v>322</v>
      </c>
      <c r="C90" s="8" t="s">
        <v>322</v>
      </c>
      <c r="D90" s="8" t="s">
        <v>322</v>
      </c>
      <c r="E90" s="8" t="s">
        <v>7</v>
      </c>
      <c r="F90" s="8" t="s">
        <v>20</v>
      </c>
      <c r="G90" s="8" t="s">
        <v>322</v>
      </c>
      <c r="H90" s="8" t="s">
        <v>137</v>
      </c>
      <c r="I90" s="9">
        <v>101.59100000000001</v>
      </c>
      <c r="J90" s="9">
        <v>1</v>
      </c>
      <c r="K90" s="9">
        <v>29.02</v>
      </c>
      <c r="L90" s="9">
        <v>2948.44</v>
      </c>
      <c r="M90" s="6" t="s">
        <v>322</v>
      </c>
    </row>
    <row r="91" spans="1:13" ht="31.5">
      <c r="A91" s="7" t="s">
        <v>111</v>
      </c>
      <c r="B91" s="8" t="s">
        <v>322</v>
      </c>
      <c r="C91" s="8" t="s">
        <v>322</v>
      </c>
      <c r="D91" s="8" t="s">
        <v>322</v>
      </c>
      <c r="E91" s="8" t="s">
        <v>47</v>
      </c>
      <c r="F91" s="8" t="s">
        <v>88</v>
      </c>
      <c r="G91" s="8" t="s">
        <v>322</v>
      </c>
      <c r="H91" s="8" t="s">
        <v>137</v>
      </c>
      <c r="I91" s="9">
        <v>929.52</v>
      </c>
      <c r="J91" s="9">
        <v>1</v>
      </c>
      <c r="K91" s="9">
        <v>27.68</v>
      </c>
      <c r="L91" s="9">
        <v>25730.789999999997</v>
      </c>
      <c r="M91" s="6" t="s">
        <v>322</v>
      </c>
    </row>
    <row r="92" spans="1:13" ht="42">
      <c r="A92" s="7" t="s">
        <v>269</v>
      </c>
      <c r="B92" s="8" t="s">
        <v>322</v>
      </c>
      <c r="C92" s="8" t="s">
        <v>322</v>
      </c>
      <c r="D92" s="8" t="s">
        <v>322</v>
      </c>
      <c r="E92" s="8" t="s">
        <v>261</v>
      </c>
      <c r="F92" s="8" t="s">
        <v>260</v>
      </c>
      <c r="G92" s="8" t="s">
        <v>322</v>
      </c>
      <c r="H92" s="8" t="s">
        <v>197</v>
      </c>
      <c r="I92" s="9">
        <v>185.9</v>
      </c>
      <c r="J92" s="9">
        <v>1</v>
      </c>
      <c r="K92" s="9">
        <v>59.69</v>
      </c>
      <c r="L92" s="9">
        <v>11095.64</v>
      </c>
      <c r="M92" s="6" t="s">
        <v>322</v>
      </c>
    </row>
    <row r="93" spans="1:13" ht="21">
      <c r="A93" s="7" t="s">
        <v>148</v>
      </c>
      <c r="B93" s="8" t="s">
        <v>322</v>
      </c>
      <c r="C93" s="8" t="s">
        <v>322</v>
      </c>
      <c r="D93" s="8" t="s">
        <v>322</v>
      </c>
      <c r="E93" s="8" t="s">
        <v>322</v>
      </c>
      <c r="F93" s="8" t="s">
        <v>112</v>
      </c>
      <c r="G93" s="8" t="s">
        <v>322</v>
      </c>
      <c r="H93" s="8" t="s">
        <v>226</v>
      </c>
      <c r="I93" s="9">
        <v>1</v>
      </c>
      <c r="J93" s="9">
        <v>1</v>
      </c>
      <c r="K93" s="9">
        <v>3183.09</v>
      </c>
      <c r="L93" s="9">
        <v>3183.09</v>
      </c>
      <c r="M93" s="6" t="s">
        <v>322</v>
      </c>
    </row>
    <row r="94" spans="1:13" ht="42">
      <c r="A94" s="7" t="s">
        <v>288</v>
      </c>
      <c r="B94" s="8" t="s">
        <v>322</v>
      </c>
      <c r="C94" s="8" t="s">
        <v>322</v>
      </c>
      <c r="D94" s="8" t="s">
        <v>322</v>
      </c>
      <c r="E94" s="8" t="s">
        <v>101</v>
      </c>
      <c r="F94" s="8" t="s">
        <v>252</v>
      </c>
      <c r="G94" s="8" t="s">
        <v>322</v>
      </c>
      <c r="H94" s="8" t="s">
        <v>137</v>
      </c>
      <c r="I94" s="9">
        <v>74.4</v>
      </c>
      <c r="J94" s="9">
        <v>1</v>
      </c>
      <c r="K94" s="9">
        <v>4.38</v>
      </c>
      <c r="L94" s="9">
        <v>326.11000000000007</v>
      </c>
      <c r="M94" s="6" t="s">
        <v>322</v>
      </c>
    </row>
    <row r="95" spans="1:13" ht="12.75">
      <c r="A95" s="7" t="s">
        <v>82</v>
      </c>
      <c r="B95" s="8" t="s">
        <v>322</v>
      </c>
      <c r="C95" s="8" t="s">
        <v>322</v>
      </c>
      <c r="D95" s="8" t="s">
        <v>322</v>
      </c>
      <c r="E95" s="8" t="s">
        <v>301</v>
      </c>
      <c r="F95" s="8" t="s">
        <v>52</v>
      </c>
      <c r="G95" s="8" t="s">
        <v>322</v>
      </c>
      <c r="H95" s="8" t="s">
        <v>137</v>
      </c>
      <c r="I95" s="9">
        <v>74.4</v>
      </c>
      <c r="J95" s="9">
        <v>1</v>
      </c>
      <c r="K95" s="9">
        <v>2.3000000000000003</v>
      </c>
      <c r="L95" s="9">
        <v>170.83</v>
      </c>
      <c r="M95" s="6" t="s">
        <v>322</v>
      </c>
    </row>
    <row r="96" spans="1:13" ht="12.75">
      <c r="A96" s="7" t="s">
        <v>280</v>
      </c>
      <c r="B96" s="8" t="s">
        <v>322</v>
      </c>
      <c r="C96" s="8" t="s">
        <v>322</v>
      </c>
      <c r="D96" s="8" t="s">
        <v>322</v>
      </c>
      <c r="E96" s="8" t="s">
        <v>107</v>
      </c>
      <c r="F96" s="8" t="s">
        <v>160</v>
      </c>
      <c r="G96" s="8" t="s">
        <v>322</v>
      </c>
      <c r="H96" s="8" t="s">
        <v>137</v>
      </c>
      <c r="I96" s="9">
        <v>74.4</v>
      </c>
      <c r="J96" s="9">
        <v>1</v>
      </c>
      <c r="K96" s="9">
        <v>9.27</v>
      </c>
      <c r="L96" s="9">
        <v>689.64</v>
      </c>
      <c r="M96" s="6" t="s">
        <v>322</v>
      </c>
    </row>
    <row r="97" spans="1:13" ht="12.75">
      <c r="A97" s="7" t="s">
        <v>140</v>
      </c>
      <c r="B97" s="8" t="s">
        <v>322</v>
      </c>
      <c r="C97" s="8" t="s">
        <v>322</v>
      </c>
      <c r="D97" s="8" t="s">
        <v>322</v>
      </c>
      <c r="E97" s="8" t="s">
        <v>211</v>
      </c>
      <c r="F97" s="8" t="s">
        <v>119</v>
      </c>
      <c r="G97" s="8" t="s">
        <v>322</v>
      </c>
      <c r="H97" s="8" t="s">
        <v>137</v>
      </c>
      <c r="I97" s="9">
        <v>74.4</v>
      </c>
      <c r="J97" s="9">
        <v>1</v>
      </c>
      <c r="K97" s="9">
        <v>17.31</v>
      </c>
      <c r="L97" s="9">
        <v>1287.5600000000002</v>
      </c>
      <c r="M97" s="6" t="s">
        <v>322</v>
      </c>
    </row>
    <row r="98" spans="1:13" ht="31.5">
      <c r="A98" s="7" t="s">
        <v>314</v>
      </c>
      <c r="B98" s="8" t="s">
        <v>322</v>
      </c>
      <c r="C98" s="8" t="s">
        <v>322</v>
      </c>
      <c r="D98" s="8" t="s">
        <v>322</v>
      </c>
      <c r="E98" s="8" t="s">
        <v>194</v>
      </c>
      <c r="F98" s="8" t="s">
        <v>127</v>
      </c>
      <c r="G98" s="8" t="s">
        <v>322</v>
      </c>
      <c r="H98" s="8" t="s">
        <v>137</v>
      </c>
      <c r="I98" s="9">
        <v>78</v>
      </c>
      <c r="J98" s="9">
        <v>1</v>
      </c>
      <c r="K98" s="9">
        <v>121.65</v>
      </c>
      <c r="L98" s="9">
        <v>9488.64</v>
      </c>
      <c r="M98" s="6" t="s">
        <v>322</v>
      </c>
    </row>
    <row r="99" spans="1:13" ht="31.5">
      <c r="A99" s="7" t="s">
        <v>135</v>
      </c>
      <c r="B99" s="8" t="s">
        <v>322</v>
      </c>
      <c r="C99" s="8" t="s">
        <v>322</v>
      </c>
      <c r="D99" s="8" t="s">
        <v>322</v>
      </c>
      <c r="E99" s="8" t="s">
        <v>172</v>
      </c>
      <c r="F99" s="8" t="s">
        <v>71</v>
      </c>
      <c r="G99" s="8" t="s">
        <v>322</v>
      </c>
      <c r="H99" s="8" t="s">
        <v>197</v>
      </c>
      <c r="I99" s="9">
        <v>10.8</v>
      </c>
      <c r="J99" s="9">
        <v>1</v>
      </c>
      <c r="K99" s="9">
        <v>35.28</v>
      </c>
      <c r="L99" s="9">
        <v>381.04</v>
      </c>
      <c r="M99" s="6" t="s">
        <v>322</v>
      </c>
    </row>
    <row r="100" spans="1:13" ht="63">
      <c r="A100" s="7" t="s">
        <v>315</v>
      </c>
      <c r="B100" s="8" t="s">
        <v>322</v>
      </c>
      <c r="C100" s="8" t="s">
        <v>322</v>
      </c>
      <c r="D100" s="8" t="s">
        <v>322</v>
      </c>
      <c r="E100" s="8" t="s">
        <v>189</v>
      </c>
      <c r="F100" s="8" t="s">
        <v>291</v>
      </c>
      <c r="G100" s="8" t="s">
        <v>322</v>
      </c>
      <c r="H100" s="8" t="s">
        <v>316</v>
      </c>
      <c r="I100" s="9">
        <v>35.695</v>
      </c>
      <c r="J100" s="9">
        <v>1</v>
      </c>
      <c r="K100" s="9">
        <v>143.5</v>
      </c>
      <c r="L100" s="9">
        <v>5122.179999999999</v>
      </c>
      <c r="M100" s="6" t="s">
        <v>322</v>
      </c>
    </row>
    <row r="101" spans="1:13" ht="12.75">
      <c r="A101" s="7" t="s">
        <v>203</v>
      </c>
      <c r="B101" s="8" t="s">
        <v>322</v>
      </c>
      <c r="C101" s="8" t="s">
        <v>322</v>
      </c>
      <c r="D101" s="8" t="s">
        <v>322</v>
      </c>
      <c r="E101" s="8" t="s">
        <v>189</v>
      </c>
      <c r="F101" s="8" t="s">
        <v>266</v>
      </c>
      <c r="G101" s="8" t="s">
        <v>322</v>
      </c>
      <c r="H101" s="8" t="s">
        <v>316</v>
      </c>
      <c r="I101" s="9">
        <v>36.695</v>
      </c>
      <c r="J101" s="9">
        <v>4</v>
      </c>
      <c r="K101" s="9">
        <v>453.99</v>
      </c>
      <c r="L101" s="9">
        <v>16659.340000000004</v>
      </c>
      <c r="M101" s="6" t="s">
        <v>322</v>
      </c>
    </row>
    <row r="102" spans="1:13" ht="52.5">
      <c r="A102" s="7" t="s">
        <v>16</v>
      </c>
      <c r="B102" s="8" t="s">
        <v>322</v>
      </c>
      <c r="C102" s="8" t="s">
        <v>322</v>
      </c>
      <c r="D102" s="8" t="s">
        <v>322</v>
      </c>
      <c r="E102" s="8" t="s">
        <v>96</v>
      </c>
      <c r="F102" s="8" t="s">
        <v>27</v>
      </c>
      <c r="G102" s="8" t="s">
        <v>322</v>
      </c>
      <c r="H102" s="8" t="s">
        <v>109</v>
      </c>
      <c r="I102" s="9">
        <v>1.75</v>
      </c>
      <c r="J102" s="9">
        <v>1</v>
      </c>
      <c r="K102" s="9">
        <v>133.09</v>
      </c>
      <c r="L102" s="9">
        <v>232.9</v>
      </c>
      <c r="M102" s="6" t="s">
        <v>322</v>
      </c>
    </row>
    <row r="103" spans="1:13" ht="31.5">
      <c r="A103" s="7" t="s">
        <v>245</v>
      </c>
      <c r="B103" s="8" t="s">
        <v>322</v>
      </c>
      <c r="C103" s="8" t="s">
        <v>322</v>
      </c>
      <c r="D103" s="8" t="s">
        <v>322</v>
      </c>
      <c r="E103" s="8" t="s">
        <v>77</v>
      </c>
      <c r="F103" s="8" t="s">
        <v>40</v>
      </c>
      <c r="G103" s="8" t="s">
        <v>322</v>
      </c>
      <c r="H103" s="8" t="s">
        <v>109</v>
      </c>
      <c r="I103" s="9">
        <v>1.75</v>
      </c>
      <c r="J103" s="9">
        <v>1</v>
      </c>
      <c r="K103" s="9">
        <v>4.23</v>
      </c>
      <c r="L103" s="9">
        <v>7.409999999999999</v>
      </c>
      <c r="M103" s="6" t="s">
        <v>322</v>
      </c>
    </row>
    <row r="104" spans="1:13" ht="12.75">
      <c r="A104" s="5" t="s">
        <v>255</v>
      </c>
      <c r="B104" s="3" t="s">
        <v>322</v>
      </c>
      <c r="C104" s="3" t="s">
        <v>322</v>
      </c>
      <c r="D104" s="3" t="s">
        <v>322</v>
      </c>
      <c r="E104" s="3" t="s">
        <v>114</v>
      </c>
      <c r="F104" s="3" t="s">
        <v>161</v>
      </c>
      <c r="G104" s="3" t="s">
        <v>322</v>
      </c>
      <c r="H104" s="4" t="s">
        <v>322</v>
      </c>
      <c r="I104" s="4" t="s">
        <v>322</v>
      </c>
      <c r="J104" s="4" t="s">
        <v>322</v>
      </c>
      <c r="K104" s="4" t="s">
        <v>322</v>
      </c>
      <c r="L104" s="4" t="s">
        <v>322</v>
      </c>
      <c r="M104" s="4" t="s">
        <v>322</v>
      </c>
    </row>
    <row r="105" spans="1:13" ht="21">
      <c r="A105" s="7" t="s">
        <v>244</v>
      </c>
      <c r="B105" s="8" t="s">
        <v>322</v>
      </c>
      <c r="C105" s="8" t="s">
        <v>322</v>
      </c>
      <c r="D105" s="8" t="s">
        <v>322</v>
      </c>
      <c r="E105" s="8" t="s">
        <v>322</v>
      </c>
      <c r="F105" s="8" t="s">
        <v>74</v>
      </c>
      <c r="G105" s="8" t="s">
        <v>322</v>
      </c>
      <c r="H105" s="8" t="s">
        <v>226</v>
      </c>
      <c r="I105" s="9">
        <v>1</v>
      </c>
      <c r="J105" s="9">
        <v>1</v>
      </c>
      <c r="K105" s="9">
        <v>2100</v>
      </c>
      <c r="L105" s="9">
        <v>2100</v>
      </c>
      <c r="M105" s="6" t="s">
        <v>322</v>
      </c>
    </row>
    <row r="106" spans="1:13" ht="12.75">
      <c r="A106" s="6" t="s">
        <v>322</v>
      </c>
      <c r="B106" s="6" t="s">
        <v>322</v>
      </c>
      <c r="C106" s="6" t="s">
        <v>322</v>
      </c>
      <c r="D106" s="6" t="s">
        <v>322</v>
      </c>
      <c r="E106" s="6" t="s">
        <v>322</v>
      </c>
      <c r="F106" s="6" t="s">
        <v>322</v>
      </c>
      <c r="G106" s="6" t="s">
        <v>322</v>
      </c>
      <c r="H106" s="6" t="s">
        <v>322</v>
      </c>
      <c r="I106" s="6" t="s">
        <v>322</v>
      </c>
      <c r="J106" s="6" t="s">
        <v>322</v>
      </c>
      <c r="K106" s="6" t="s">
        <v>322</v>
      </c>
      <c r="L106" s="6" t="s">
        <v>322</v>
      </c>
      <c r="M106" s="6" t="s">
        <v>322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17.00390625" style="0" customWidth="1"/>
    <col min="3" max="3" width="39.00390625" style="0" customWidth="1"/>
    <col min="4" max="12" width="15.00390625" style="0" customWidth="1"/>
  </cols>
  <sheetData>
    <row r="1" spans="1:12" ht="25.5">
      <c r="A1" s="1" t="s">
        <v>294</v>
      </c>
      <c r="B1" s="1" t="s">
        <v>66</v>
      </c>
      <c r="C1" s="1" t="s">
        <v>114</v>
      </c>
      <c r="D1" s="1" t="s">
        <v>228</v>
      </c>
      <c r="E1" s="1" t="s">
        <v>214</v>
      </c>
      <c r="F1" s="1" t="s">
        <v>73</v>
      </c>
      <c r="G1" s="1" t="s">
        <v>308</v>
      </c>
      <c r="H1" s="1" t="s">
        <v>39</v>
      </c>
      <c r="I1" s="1" t="s">
        <v>110</v>
      </c>
      <c r="J1" s="1" t="s">
        <v>143</v>
      </c>
      <c r="K1" s="1" t="s">
        <v>290</v>
      </c>
      <c r="L1" s="1" t="s">
        <v>91</v>
      </c>
    </row>
    <row r="2" spans="1:12" s="2" customFormat="1" ht="25.5">
      <c r="A2" s="5" t="s">
        <v>322</v>
      </c>
      <c r="B2" s="3" t="s">
        <v>322</v>
      </c>
      <c r="C2" s="3" t="s">
        <v>60</v>
      </c>
      <c r="D2" s="4" t="s">
        <v>322</v>
      </c>
      <c r="E2" s="4" t="s">
        <v>322</v>
      </c>
      <c r="F2" s="4" t="s">
        <v>322</v>
      </c>
      <c r="G2" s="4" t="s">
        <v>322</v>
      </c>
      <c r="H2" s="4" t="s">
        <v>322</v>
      </c>
      <c r="I2" s="4" t="s">
        <v>322</v>
      </c>
      <c r="J2" s="4" t="s">
        <v>322</v>
      </c>
      <c r="K2" s="4" t="s">
        <v>322</v>
      </c>
      <c r="L2" s="4" t="s">
        <v>322</v>
      </c>
    </row>
    <row r="3" spans="1:12" ht="12.75">
      <c r="A3" s="5" t="s">
        <v>94</v>
      </c>
      <c r="B3" s="3" t="s">
        <v>322</v>
      </c>
      <c r="C3" s="3" t="s">
        <v>279</v>
      </c>
      <c r="D3" s="9">
        <v>1787.06</v>
      </c>
      <c r="E3" s="9">
        <v>2004.3000000000002</v>
      </c>
      <c r="F3" s="9">
        <v>14.11</v>
      </c>
      <c r="G3" s="9">
        <v>1170.76</v>
      </c>
      <c r="H3" s="9">
        <v>445.79</v>
      </c>
      <c r="I3" s="9">
        <v>0</v>
      </c>
      <c r="J3" s="9">
        <v>0</v>
      </c>
      <c r="K3" s="6" t="s">
        <v>322</v>
      </c>
      <c r="L3" s="6" t="s">
        <v>322</v>
      </c>
    </row>
    <row r="4" spans="1:12" ht="12.75">
      <c r="A4" s="5" t="s">
        <v>309</v>
      </c>
      <c r="B4" s="3" t="s">
        <v>322</v>
      </c>
      <c r="C4" s="3" t="s">
        <v>79</v>
      </c>
      <c r="D4" s="9">
        <v>109873.11000000002</v>
      </c>
      <c r="E4" s="9">
        <v>191595.36</v>
      </c>
      <c r="F4" s="9">
        <v>8551.339999999997</v>
      </c>
      <c r="G4" s="9">
        <v>76975.89</v>
      </c>
      <c r="H4" s="9">
        <v>29310.05</v>
      </c>
      <c r="I4" s="9">
        <v>0</v>
      </c>
      <c r="J4" s="9">
        <v>0</v>
      </c>
      <c r="K4" s="6" t="s">
        <v>322</v>
      </c>
      <c r="L4" s="6" t="s">
        <v>322</v>
      </c>
    </row>
    <row r="5" spans="1:12" ht="12.75">
      <c r="A5" s="5" t="s">
        <v>128</v>
      </c>
      <c r="B5" s="3" t="s">
        <v>322</v>
      </c>
      <c r="C5" s="3" t="s">
        <v>29</v>
      </c>
      <c r="D5" s="9">
        <v>14412.110000000002</v>
      </c>
      <c r="E5" s="9">
        <v>93000.47000000002</v>
      </c>
      <c r="F5" s="9">
        <v>10543.76</v>
      </c>
      <c r="G5" s="9">
        <v>16221.310000000001</v>
      </c>
      <c r="H5" s="9">
        <v>6176.58</v>
      </c>
      <c r="I5" s="9">
        <v>0</v>
      </c>
      <c r="J5" s="9">
        <v>0</v>
      </c>
      <c r="K5" s="6" t="s">
        <v>322</v>
      </c>
      <c r="L5" s="6" t="s">
        <v>322</v>
      </c>
    </row>
    <row r="6" spans="1:12" ht="25.5">
      <c r="A6" s="5" t="s">
        <v>255</v>
      </c>
      <c r="B6" s="3" t="s">
        <v>322</v>
      </c>
      <c r="C6" s="3" t="s">
        <v>161</v>
      </c>
      <c r="D6" s="9">
        <v>0</v>
      </c>
      <c r="E6" s="9">
        <v>2100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6" t="s">
        <v>322</v>
      </c>
      <c r="L6" s="6" t="s">
        <v>322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Buda</dc:creator>
  <cp:keywords/>
  <dc:description/>
  <cp:lastModifiedBy>Iwona Buda</cp:lastModifiedBy>
  <cp:lastPrinted>2014-05-12T13:42:35Z</cp:lastPrinted>
  <dcterms:created xsi:type="dcterms:W3CDTF">2014-04-25T09:58:19Z</dcterms:created>
  <dcterms:modified xsi:type="dcterms:W3CDTF">2014-05-13T10:56:05Z</dcterms:modified>
  <cp:category/>
  <cp:version/>
  <cp:contentType/>
  <cp:contentStatus/>
</cp:coreProperties>
</file>